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BP UK" sheetId="1" r:id="rId4"/>
  </sheets>
  <definedNames/>
  <calcPr/>
  <extLst>
    <ext uri="GoogleSheetsCustomDataVersion2">
      <go:sheetsCustomData xmlns:go="http://customooxmlschemas.google.com/" r:id="rId5" roundtripDataChecksum="Iul9ZntO7mfp6vo/fLdLAJUrhQyqE0vP+EpMmaRb/2A="/>
    </ext>
  </extLst>
</workbook>
</file>

<file path=xl/sharedStrings.xml><?xml version="1.0" encoding="utf-8"?>
<sst xmlns="http://schemas.openxmlformats.org/spreadsheetml/2006/main" count="721" uniqueCount="571">
  <si>
    <r>
      <rPr>
        <rFont val="Quicksand"/>
        <b/>
        <color theme="1"/>
        <sz val="13.0"/>
      </rPr>
      <t>GBP for UK Order Sheet</t>
    </r>
    <r>
      <rPr>
        <rFont val="Quicksand"/>
        <b val="0"/>
        <color theme="1"/>
        <sz val="13.0"/>
      </rPr>
      <t xml:space="preserve">- Applicable from 8th September 2026    </t>
    </r>
    <r>
      <rPr>
        <rFont val="Quicksand"/>
        <b/>
        <color theme="1"/>
        <sz val="13.0"/>
      </rPr>
      <t xml:space="preserve">                                                                            </t>
    </r>
  </si>
  <si>
    <t>Company Name</t>
  </si>
  <si>
    <t>Shop Name *</t>
  </si>
  <si>
    <t>Buyer Name</t>
  </si>
  <si>
    <t>Buyer Signature (or date and initials)</t>
  </si>
  <si>
    <t>Email</t>
  </si>
  <si>
    <t>Tel</t>
  </si>
  <si>
    <t>Billing Address</t>
  </si>
  <si>
    <t>Delivery Address</t>
  </si>
  <si>
    <t>Delivery City</t>
  </si>
  <si>
    <t>Post Code</t>
  </si>
  <si>
    <t>VAT / EORI NUMBERS</t>
  </si>
  <si>
    <t>Instagram/ Website</t>
  </si>
  <si>
    <t>Order Date dd/mm/yy</t>
  </si>
  <si>
    <t>NEW for 2026 - SUMMER CAPSULE (In stock)</t>
  </si>
  <si>
    <t>SKU</t>
  </si>
  <si>
    <t>Product Name</t>
  </si>
  <si>
    <t>Image</t>
  </si>
  <si>
    <t>Pack</t>
  </si>
  <si>
    <t>Unit Price £</t>
  </si>
  <si>
    <t>Pack Price £</t>
  </si>
  <si>
    <t>RRP £</t>
  </si>
  <si>
    <t>EAN No</t>
  </si>
  <si>
    <t>Order Qty (Packs)</t>
  </si>
  <si>
    <t>Qty (Units)</t>
  </si>
  <si>
    <t>Total</t>
  </si>
  <si>
    <t>T02859</t>
  </si>
  <si>
    <t>Ricespud Sharkie</t>
  </si>
  <si>
    <t>5061047028599</t>
  </si>
  <si>
    <t>T02865</t>
  </si>
  <si>
    <t>Ricespud Mermaid</t>
  </si>
  <si>
    <t>5061047028650</t>
  </si>
  <si>
    <t>T02869</t>
  </si>
  <si>
    <t>Ricespud Aloha</t>
  </si>
  <si>
    <t>5061047028698</t>
  </si>
  <si>
    <t xml:space="preserve">T02871 </t>
  </si>
  <si>
    <t>Ricespud Pinky</t>
  </si>
  <si>
    <t>5061047028711</t>
  </si>
  <si>
    <t>T02864</t>
  </si>
  <si>
    <t>Ricespud Sailor</t>
  </si>
  <si>
    <t>5061047028643</t>
  </si>
  <si>
    <t>T02860</t>
  </si>
  <si>
    <t>Ricespud Crab</t>
  </si>
  <si>
    <t>5061047028605</t>
  </si>
  <si>
    <t>T02861</t>
  </si>
  <si>
    <t>Ricespud Lobstache</t>
  </si>
  <si>
    <t>5061047028612</t>
  </si>
  <si>
    <t>T02866</t>
  </si>
  <si>
    <t xml:space="preserve">Ricespud Pirate </t>
  </si>
  <si>
    <t>5061047028667</t>
  </si>
  <si>
    <t>T02867</t>
  </si>
  <si>
    <t>Ricespud Captain Spudhook</t>
  </si>
  <si>
    <t>5061047028674</t>
  </si>
  <si>
    <t>T02870</t>
  </si>
  <si>
    <t>Ricespud Splashy</t>
  </si>
  <si>
    <t>5061047028704</t>
  </si>
  <si>
    <t>T02873</t>
  </si>
  <si>
    <t>Ricespud Vacay Grandpa</t>
  </si>
  <si>
    <t>5061047028735</t>
  </si>
  <si>
    <t>T02874</t>
  </si>
  <si>
    <t>Ricespud Vacay Grandma</t>
  </si>
  <si>
    <t>5061047028742</t>
  </si>
  <si>
    <t>T02535</t>
  </si>
  <si>
    <t>Ricecube (Classic Mini range)</t>
  </si>
  <si>
    <t>5061047025352</t>
  </si>
  <si>
    <t>T02872</t>
  </si>
  <si>
    <t>Ricespud Hot Potato</t>
  </si>
  <si>
    <t>5061047028728</t>
  </si>
  <si>
    <t>NEW for 2026 - WOODLAND &amp; VALENTINES MINI RICESPUDS (In stock)</t>
  </si>
  <si>
    <t>T02828</t>
  </si>
  <si>
    <t xml:space="preserve">Brownie Ricespud </t>
  </si>
  <si>
    <t>T02836</t>
  </si>
  <si>
    <t xml:space="preserve">Lil' Bud Ricespud </t>
  </si>
  <si>
    <t>T02834</t>
  </si>
  <si>
    <t xml:space="preserve">Horsey Ricespud </t>
  </si>
  <si>
    <t>T02840</t>
  </si>
  <si>
    <t xml:space="preserve">Panda Ricespud </t>
  </si>
  <si>
    <t>T02833</t>
  </si>
  <si>
    <t xml:space="preserve">Beetle Ricespud </t>
  </si>
  <si>
    <t>T02518</t>
  </si>
  <si>
    <t>Riceache</t>
  </si>
  <si>
    <t>T02825</t>
  </si>
  <si>
    <t xml:space="preserve">Ouch Ricespud </t>
  </si>
  <si>
    <t>T02832</t>
  </si>
  <si>
    <t xml:space="preserve">Bee Ricespud </t>
  </si>
  <si>
    <t>T02826</t>
  </si>
  <si>
    <t xml:space="preserve">Bao Chef Ricespud </t>
  </si>
  <si>
    <t>T02841</t>
  </si>
  <si>
    <t xml:space="preserve">Cupid Ricespud </t>
  </si>
  <si>
    <t>T02831</t>
  </si>
  <si>
    <t>Foxy Ricespud</t>
  </si>
  <si>
    <t>T02843</t>
  </si>
  <si>
    <t>Dino Boots Ricespud - Green</t>
  </si>
  <si>
    <t>T02839</t>
  </si>
  <si>
    <t>Mouse Boots Ricespud - Yellow</t>
  </si>
  <si>
    <t>T02827</t>
  </si>
  <si>
    <t>Bunny Boots Ricespud - Pink</t>
  </si>
  <si>
    <t>T02829</t>
  </si>
  <si>
    <t xml:space="preserve">Grey Squirrel Ricespud </t>
  </si>
  <si>
    <t>T02830</t>
  </si>
  <si>
    <t xml:space="preserve">Red Squirrel Ricespud </t>
  </si>
  <si>
    <t>CLASSIC MINI RICESPUDS - CORE (In stock)</t>
  </si>
  <si>
    <t>T02800</t>
  </si>
  <si>
    <t>Ricespud Original</t>
  </si>
  <si>
    <t>5061047028001</t>
  </si>
  <si>
    <t>T02815</t>
  </si>
  <si>
    <t>Ricespud Professor - Glasses</t>
  </si>
  <si>
    <t>5061047028155</t>
  </si>
  <si>
    <t>T02802</t>
  </si>
  <si>
    <t>Ricespud Pineapple</t>
  </si>
  <si>
    <t>5061047028025</t>
  </si>
  <si>
    <t>T02803</t>
  </si>
  <si>
    <t>Ricespud Strawberry</t>
  </si>
  <si>
    <t>5061047028032</t>
  </si>
  <si>
    <t>T02807</t>
  </si>
  <si>
    <t>Ricespud Carrot</t>
  </si>
  <si>
    <t>5061047028070</t>
  </si>
  <si>
    <t>T02820</t>
  </si>
  <si>
    <t>Ricespud Kitty - White</t>
  </si>
  <si>
    <t>5061047028209</t>
  </si>
  <si>
    <t>T02805</t>
  </si>
  <si>
    <t>Ricespud Kitty - Black</t>
  </si>
  <si>
    <t>5061047028056</t>
  </si>
  <si>
    <t>T02806</t>
  </si>
  <si>
    <t xml:space="preserve">Ricespud Devil </t>
  </si>
  <si>
    <t>5061047028063</t>
  </si>
  <si>
    <t>T02819</t>
  </si>
  <si>
    <t>Ricespud Snake - Green</t>
  </si>
  <si>
    <t>T02810</t>
  </si>
  <si>
    <t>Ricespud Dinosaur - Green</t>
  </si>
  <si>
    <t>5061047028100</t>
  </si>
  <si>
    <t>T02812</t>
  </si>
  <si>
    <t>Ricespud Rabbit - Yellow</t>
  </si>
  <si>
    <t>5061047028124</t>
  </si>
  <si>
    <t>T02813</t>
  </si>
  <si>
    <t>Ricespud Rabbit - Pink</t>
  </si>
  <si>
    <t>5061047028131</t>
  </si>
  <si>
    <t>T02823</t>
  </si>
  <si>
    <t>Ricespud Rabbit - Blue</t>
  </si>
  <si>
    <t>5061047028230</t>
  </si>
  <si>
    <t>T02814</t>
  </si>
  <si>
    <t xml:space="preserve">Ricespud Chick </t>
  </si>
  <si>
    <t>5061047028148</t>
  </si>
  <si>
    <t>T02821</t>
  </si>
  <si>
    <t>Ricespud Grandpa</t>
  </si>
  <si>
    <t>5061047028216</t>
  </si>
  <si>
    <t>T02837</t>
  </si>
  <si>
    <t>Ricespud Penguin</t>
  </si>
  <si>
    <t>T02804</t>
  </si>
  <si>
    <t>Ricespud Graduate</t>
  </si>
  <si>
    <t>5061047028049</t>
  </si>
  <si>
    <t>T02822</t>
  </si>
  <si>
    <t>Ricespud Grandma - Green</t>
  </si>
  <si>
    <t>5061047028223</t>
  </si>
  <si>
    <t>T02857</t>
  </si>
  <si>
    <t xml:space="preserve">Ricespud Grandma - Berry </t>
  </si>
  <si>
    <t>5061047028575</t>
  </si>
  <si>
    <t>T02858</t>
  </si>
  <si>
    <t xml:space="preserve">Ricespud Grandma - Orange </t>
  </si>
  <si>
    <t>5061047028582</t>
  </si>
  <si>
    <t>POTATO GANG MINI RICESPUDS (In stock)</t>
  </si>
  <si>
    <t>T02850</t>
  </si>
  <si>
    <t>Inmate Ricespud</t>
  </si>
  <si>
    <t>5061047028506</t>
  </si>
  <si>
    <t>T02852</t>
  </si>
  <si>
    <t>Bandit Ricespud</t>
  </si>
  <si>
    <t>5061047028520</t>
  </si>
  <si>
    <t>T02853</t>
  </si>
  <si>
    <t xml:space="preserve">Cuffs Ricespud </t>
  </si>
  <si>
    <t>5061047028537</t>
  </si>
  <si>
    <t>T02854</t>
  </si>
  <si>
    <t xml:space="preserve">Badass Ricespud </t>
  </si>
  <si>
    <t>5061047028544</t>
  </si>
  <si>
    <t>T02855</t>
  </si>
  <si>
    <t xml:space="preserve">Don Ricespud </t>
  </si>
  <si>
    <t>5061047028551</t>
  </si>
  <si>
    <t>T02856</t>
  </si>
  <si>
    <t xml:space="preserve">Yakuboo Ricespud </t>
  </si>
  <si>
    <t>5061047028568</t>
  </si>
  <si>
    <t>T02838</t>
  </si>
  <si>
    <t xml:space="preserve">Lil' Crook Ricespud </t>
  </si>
  <si>
    <t>5061047028384</t>
  </si>
  <si>
    <t>T02835</t>
  </si>
  <si>
    <t xml:space="preserve">Robber Ricespud </t>
  </si>
  <si>
    <t>5061047028353</t>
  </si>
  <si>
    <r>
      <rPr>
        <rFont val="Calibri"/>
        <b/>
        <color rgb="FF000000"/>
        <sz val="10.0"/>
      </rPr>
      <t>HALLOWEEN MINI RICESPUDS</t>
    </r>
    <r>
      <rPr>
        <rFont val="Calibri"/>
        <b/>
        <color rgb="FF0B5394"/>
        <sz val="10.0"/>
      </rPr>
      <t xml:space="preserve"> (Available from end of September)</t>
    </r>
  </si>
  <si>
    <t>T02875</t>
  </si>
  <si>
    <t>Zombie Ricespud</t>
  </si>
  <si>
    <t>T02878</t>
  </si>
  <si>
    <t>Skelly Ricespud</t>
  </si>
  <si>
    <t>T02876</t>
  </si>
  <si>
    <t>Frankenspud</t>
  </si>
  <si>
    <t>T02877</t>
  </si>
  <si>
    <t>Bat Ricespud</t>
  </si>
  <si>
    <t>CHRISTMAS MINI RICESPUDS (In stock)</t>
  </si>
  <si>
    <t>T02801</t>
  </si>
  <si>
    <t>Snowman Ricespud</t>
  </si>
  <si>
    <t>5061047028018</t>
  </si>
  <si>
    <t>T02808</t>
  </si>
  <si>
    <t>Reindeer Ricespud</t>
  </si>
  <si>
    <t>5061047028087</t>
  </si>
  <si>
    <t>T02844</t>
  </si>
  <si>
    <t xml:space="preserve">Candy Ricespud </t>
  </si>
  <si>
    <t>5061047028445</t>
  </si>
  <si>
    <t>T02847</t>
  </si>
  <si>
    <t xml:space="preserve">Lil' Rascal Ricespud </t>
  </si>
  <si>
    <t>5061047028476</t>
  </si>
  <si>
    <t>T02846</t>
  </si>
  <si>
    <t xml:space="preserve">Santa Ricespud </t>
  </si>
  <si>
    <t>5061047028469</t>
  </si>
  <si>
    <t>T02848</t>
  </si>
  <si>
    <t>Frosty Ricespud - blue scarf</t>
  </si>
  <si>
    <t>5061047028483</t>
  </si>
  <si>
    <t>T02849</t>
  </si>
  <si>
    <t>Puffy Ricespud - red scarf</t>
  </si>
  <si>
    <t>5061047028490</t>
  </si>
  <si>
    <t>NOODOLL CLASSIC MINIS  (In stock)</t>
  </si>
  <si>
    <t>T02500</t>
  </si>
  <si>
    <t>Ricebao</t>
  </si>
  <si>
    <t>5061047025000</t>
  </si>
  <si>
    <t>T02501</t>
  </si>
  <si>
    <t>Ricedumpling</t>
  </si>
  <si>
    <t>5061047025017</t>
  </si>
  <si>
    <t>T02503</t>
  </si>
  <si>
    <r>
      <rPr>
        <rFont val="Calibri"/>
        <b/>
        <color theme="1"/>
        <sz val="10.0"/>
      </rPr>
      <t xml:space="preserve">Ricemogu </t>
    </r>
    <r>
      <rPr>
        <rFont val="Calibri"/>
        <b/>
        <color rgb="FF0B5394"/>
        <sz val="10.0"/>
      </rPr>
      <t>(Available from end of September)</t>
    </r>
  </si>
  <si>
    <t>5061047025031</t>
  </si>
  <si>
    <t xml:space="preserve">T02536 </t>
  </si>
  <si>
    <r>
      <rPr>
        <rFont val="Calibri"/>
        <b/>
        <color theme="1"/>
        <sz val="10.0"/>
      </rPr>
      <t xml:space="preserve">Riceboo </t>
    </r>
    <r>
      <rPr>
        <rFont val="Calibri"/>
        <b/>
        <color rgb="FF0B5394"/>
        <sz val="10.0"/>
      </rPr>
      <t>(Available from end of September)</t>
    </r>
  </si>
  <si>
    <t>5061047025369</t>
  </si>
  <si>
    <t>T02504</t>
  </si>
  <si>
    <t>Riceananas</t>
  </si>
  <si>
    <t>5061047025048</t>
  </si>
  <si>
    <t>T02511</t>
  </si>
  <si>
    <t>Ricebaba</t>
  </si>
  <si>
    <t>5061047025116</t>
  </si>
  <si>
    <t>T02505</t>
  </si>
  <si>
    <t>Ricecarrot</t>
  </si>
  <si>
    <t>5061047025055</t>
  </si>
  <si>
    <t>T02506</t>
  </si>
  <si>
    <t>Riceball</t>
  </si>
  <si>
    <t>5061047025062</t>
  </si>
  <si>
    <t>T02507</t>
  </si>
  <si>
    <t>Ricedino - Green</t>
  </si>
  <si>
    <t>5061047025079</t>
  </si>
  <si>
    <t>T02508</t>
  </si>
  <si>
    <t>Miss Dino - Pink</t>
  </si>
  <si>
    <t>5061047025086</t>
  </si>
  <si>
    <t>T02516</t>
  </si>
  <si>
    <t>Riceribbit</t>
  </si>
  <si>
    <t>5061047025161</t>
  </si>
  <si>
    <t>T02509</t>
  </si>
  <si>
    <t>Ricecracker</t>
  </si>
  <si>
    <t>5061047025093</t>
  </si>
  <si>
    <t>T02510</t>
  </si>
  <si>
    <t>Ricepudding</t>
  </si>
  <si>
    <t>5061047025109</t>
  </si>
  <si>
    <t>T02522</t>
  </si>
  <si>
    <t>Ricemango Mini Plush</t>
  </si>
  <si>
    <t>T02523</t>
  </si>
  <si>
    <t>Ricesweet Mini Plush</t>
  </si>
  <si>
    <t>T02524</t>
  </si>
  <si>
    <t>Ricelemon Mini Plush</t>
  </si>
  <si>
    <t>T02525</t>
  </si>
  <si>
    <t>Ricepeach Mini Plush</t>
  </si>
  <si>
    <t>T02526</t>
  </si>
  <si>
    <t>Ricecrunch Mini Plush</t>
  </si>
  <si>
    <t>T02527</t>
  </si>
  <si>
    <t>Riceapple Mini Plush</t>
  </si>
  <si>
    <t>T02528</t>
  </si>
  <si>
    <t>Ricerosie Mini Plush（Pink Apple)</t>
  </si>
  <si>
    <t>T02513</t>
  </si>
  <si>
    <t xml:space="preserve">Strawberry Ricecream </t>
  </si>
  <si>
    <t>5061047025130</t>
  </si>
  <si>
    <r>
      <rPr>
        <rFont val="Calibri"/>
        <b/>
        <color rgb="FF000000"/>
        <sz val="10.0"/>
      </rPr>
      <t>LARGER RICESPUD - 20 CM</t>
    </r>
    <r>
      <rPr>
        <rFont val="Calibri"/>
        <b/>
        <color rgb="FF0B5394"/>
        <sz val="10.0"/>
      </rPr>
      <t xml:space="preserve"> (Available from end of September)</t>
    </r>
  </si>
  <si>
    <t>T02100</t>
  </si>
  <si>
    <t>Classic Ricespud Original</t>
  </si>
  <si>
    <t>T02101</t>
  </si>
  <si>
    <t>Classic Ricebaba</t>
  </si>
  <si>
    <t>T02102</t>
  </si>
  <si>
    <t>Classic Ricesweet</t>
  </si>
  <si>
    <t>T02103</t>
  </si>
  <si>
    <t>Classic Ricespud Rabbit - Blue</t>
  </si>
  <si>
    <t>T02104</t>
  </si>
  <si>
    <t>Classic Ricespud Kitty Black</t>
  </si>
  <si>
    <t>T02105</t>
  </si>
  <si>
    <t>Classic Ricespud Dinosaur- Green</t>
  </si>
  <si>
    <t>T02106</t>
  </si>
  <si>
    <t>Classic Bee Ricespud </t>
  </si>
  <si>
    <t>T02107</t>
  </si>
  <si>
    <t>Classic Foxy Ricespud</t>
  </si>
  <si>
    <r>
      <rPr>
        <rFont val="Calibri"/>
        <b/>
        <color rgb="FF000000"/>
        <sz val="10.0"/>
      </rPr>
      <t>LARGER RICESPUD - 38 CM</t>
    </r>
    <r>
      <rPr>
        <rFont val="Calibri"/>
        <b/>
        <color rgb="FF0B5394"/>
        <sz val="10.0"/>
      </rPr>
      <t xml:space="preserve"> (Available from end of September)</t>
    </r>
  </si>
  <si>
    <t>T02200</t>
  </si>
  <si>
    <t>Large Ricespud Original</t>
  </si>
  <si>
    <t>T02201</t>
  </si>
  <si>
    <t>Large Ricebaba</t>
  </si>
  <si>
    <t>T02202</t>
  </si>
  <si>
    <t>Large Ricespud Kitty White</t>
  </si>
  <si>
    <t>T02203</t>
  </si>
  <si>
    <t>Large Ricespud Rabbit Pink</t>
  </si>
  <si>
    <t>T02204</t>
  </si>
  <si>
    <t>Large Ricespud Sharkie</t>
  </si>
  <si>
    <r>
      <rPr>
        <rFont val="Calibri"/>
        <b/>
        <color rgb="FF000000"/>
        <sz val="10.0"/>
      </rPr>
      <t>LARGER RICESPUD - 48 CM</t>
    </r>
    <r>
      <rPr>
        <rFont val="Calibri"/>
        <b/>
        <color rgb="FF0B5394"/>
        <sz val="10.0"/>
      </rPr>
      <t xml:space="preserve"> (Available from end of September)</t>
    </r>
  </si>
  <si>
    <t>T02300</t>
  </si>
  <si>
    <t>Jumbo Ricespud Original</t>
  </si>
  <si>
    <t>T02301</t>
  </si>
  <si>
    <t>Jumbo Ricebaba</t>
  </si>
  <si>
    <t>T02302</t>
  </si>
  <si>
    <t>Jumbo Ricespud Dinosaur- Green</t>
  </si>
  <si>
    <t>BAG CHARMS / KEYRINGS</t>
  </si>
  <si>
    <t>K02000</t>
  </si>
  <si>
    <t>Ricespud</t>
  </si>
  <si>
    <t>5061047020005</t>
  </si>
  <si>
    <t>K02001</t>
  </si>
  <si>
    <t>5061047020012</t>
  </si>
  <si>
    <t>K02002</t>
  </si>
  <si>
    <t>Riceboo</t>
  </si>
  <si>
    <t>5061047020029</t>
  </si>
  <si>
    <t>K02011</t>
  </si>
  <si>
    <t>5061047020111</t>
  </si>
  <si>
    <t>K02003</t>
  </si>
  <si>
    <t>Ricemogu</t>
  </si>
  <si>
    <t>5061047020036</t>
  </si>
  <si>
    <r>
      <rPr>
        <rFont val="Calibri"/>
        <b/>
        <color rgb="FF000000"/>
        <sz val="10.0"/>
      </rPr>
      <t xml:space="preserve">BAG CHARMS / KEYRINGS: </t>
    </r>
    <r>
      <rPr>
        <rFont val="Calibri"/>
        <b/>
        <color rgb="FF0B5394"/>
        <sz val="10.0"/>
      </rPr>
      <t>Available from Oct 2026</t>
    </r>
  </si>
  <si>
    <t>K02005</t>
  </si>
  <si>
    <t>5061047020050</t>
  </si>
  <si>
    <t>K02006</t>
  </si>
  <si>
    <t>5061047020067</t>
  </si>
  <si>
    <t>K02007</t>
  </si>
  <si>
    <t>Ricedino-Green</t>
  </si>
  <si>
    <t>5061047020074</t>
  </si>
  <si>
    <t>K02008</t>
  </si>
  <si>
    <t>Miss Dino-Pink</t>
  </si>
  <si>
    <t>5061047020081</t>
  </si>
  <si>
    <t>K02009</t>
  </si>
  <si>
    <t>5061047020098</t>
  </si>
  <si>
    <t>K02010</t>
  </si>
  <si>
    <t>5061047020104</t>
  </si>
  <si>
    <t>K02014</t>
  </si>
  <si>
    <t>Ricemon</t>
  </si>
  <si>
    <t>5061047020142</t>
  </si>
  <si>
    <t xml:space="preserve">K02015 </t>
  </si>
  <si>
    <t>⁠Riceroar</t>
  </si>
  <si>
    <t>5061047020159</t>
  </si>
  <si>
    <t>K02016</t>
  </si>
  <si>
    <t xml:space="preserve"> Ricepuppy</t>
  </si>
  <si>
    <t>5061047020166</t>
  </si>
  <si>
    <t xml:space="preserve">K02017 </t>
  </si>
  <si>
    <t>Ricebony</t>
  </si>
  <si>
    <t>5061047020173</t>
  </si>
  <si>
    <t>K02018</t>
  </si>
  <si>
    <t>Ricemoo</t>
  </si>
  <si>
    <t>5061047020180</t>
  </si>
  <si>
    <t>CLASSIC GRADUATE TOYS (In Stock)</t>
  </si>
  <si>
    <t>T99832</t>
  </si>
  <si>
    <t>Ricemogu Graduate</t>
  </si>
  <si>
    <t>5033435998326</t>
  </si>
  <si>
    <t>T99833</t>
  </si>
  <si>
    <t>Riceapple Graduate</t>
  </si>
  <si>
    <t>5033435998333</t>
  </si>
  <si>
    <t>T99829</t>
  </si>
  <si>
    <t>Ricebao Graduate</t>
  </si>
  <si>
    <t>5033435998296</t>
  </si>
  <si>
    <t>T99827</t>
  </si>
  <si>
    <t>Riceboo Graduate 20 cm</t>
  </si>
  <si>
    <t>5033435998272</t>
  </si>
  <si>
    <t>T99828</t>
  </si>
  <si>
    <t>Riceribbit Graduate 20 cm</t>
  </si>
  <si>
    <t>5033435998289</t>
  </si>
  <si>
    <t>T99834</t>
  </si>
  <si>
    <t>Ricehawking Graduate 20 cm</t>
  </si>
  <si>
    <t>5033435998340</t>
  </si>
  <si>
    <t>T99826</t>
  </si>
  <si>
    <t>Ricespud Graduate 20 cm</t>
  </si>
  <si>
    <t>5033435998265</t>
  </si>
  <si>
    <r>
      <rPr>
        <rFont val="Calibri"/>
        <b/>
        <color rgb="FFCC0000"/>
        <sz val="10.0"/>
      </rPr>
      <t xml:space="preserve">LAST CHANCE TO BUY!!! </t>
    </r>
    <r>
      <rPr>
        <rFont val="Calibri"/>
        <b/>
        <color theme="1"/>
        <sz val="10.0"/>
      </rPr>
      <t>NOODOLL ARCHIVE MINIS (In Stock)</t>
    </r>
  </si>
  <si>
    <t>T99662</t>
  </si>
  <si>
    <r>
      <rPr>
        <rFont val="Calibri"/>
        <b/>
        <color theme="1"/>
        <sz val="10.0"/>
      </rPr>
      <t xml:space="preserve">Ricebeet - Beetroot </t>
    </r>
    <r>
      <rPr>
        <rFont val="Calibri"/>
        <b/>
        <color rgb="FFFF0000"/>
        <sz val="10.0"/>
      </rPr>
      <t xml:space="preserve"> </t>
    </r>
  </si>
  <si>
    <t>5033435996629</t>
  </si>
  <si>
    <t>T99573</t>
  </si>
  <si>
    <t>Riceradish - Radish</t>
  </si>
  <si>
    <t>5033435995738</t>
  </si>
  <si>
    <t>T99723</t>
  </si>
  <si>
    <t xml:space="preserve">Riceprout - Brussels Sprout </t>
  </si>
  <si>
    <t>5033435997237</t>
  </si>
  <si>
    <t>T99661</t>
  </si>
  <si>
    <t>Ricegarlic - Garlic</t>
  </si>
  <si>
    <t>5033435996612</t>
  </si>
  <si>
    <t>T99752</t>
  </si>
  <si>
    <t xml:space="preserve">Ricesuma - Satsuma </t>
  </si>
  <si>
    <t>5033435997527</t>
  </si>
  <si>
    <t>T99801</t>
  </si>
  <si>
    <t>Ricepastry - Pastry</t>
  </si>
  <si>
    <t>5033435998012</t>
  </si>
  <si>
    <t>T99695</t>
  </si>
  <si>
    <t>Ricepumpkin - Pumpkin</t>
  </si>
  <si>
    <t>5033435996957</t>
  </si>
  <si>
    <t>T99724</t>
  </si>
  <si>
    <t>Ricemaspud - Christmas Pudding</t>
  </si>
  <si>
    <t>NOODOLL CLASSICS  (In Stock)</t>
  </si>
  <si>
    <t>T99787</t>
  </si>
  <si>
    <t>Ricespud - Potato 20 cm</t>
  </si>
  <si>
    <t>T99758</t>
  </si>
  <si>
    <t>Ricemoo - Highland Cow</t>
  </si>
  <si>
    <t>T99502</t>
  </si>
  <si>
    <t>Ricemon - Brown Monster</t>
  </si>
  <si>
    <t>T99621</t>
  </si>
  <si>
    <t>Riceouch - Green Cactus</t>
  </si>
  <si>
    <t>T99671</t>
  </si>
  <si>
    <t>Ricefluff - Long hair Pink Rabbit</t>
  </si>
  <si>
    <t>T99742</t>
  </si>
  <si>
    <t>T99581</t>
  </si>
  <si>
    <t>Ricehawking - Yellow Glasses</t>
  </si>
  <si>
    <t>T99500</t>
  </si>
  <si>
    <t>Riceroar</t>
  </si>
  <si>
    <t>5033435995004</t>
  </si>
  <si>
    <t>T99506</t>
  </si>
  <si>
    <t>Ricedino - Green Dinosaur</t>
  </si>
  <si>
    <t>T99505</t>
  </si>
  <si>
    <t>Miss Dino - Pink Dinosaur</t>
  </si>
  <si>
    <t>LITTLE LIGHTS (In Stock)</t>
  </si>
  <si>
    <t>LIGHT02404</t>
  </si>
  <si>
    <t>5061047024041</t>
  </si>
  <si>
    <t>LIGHT12</t>
  </si>
  <si>
    <t>Riceminty</t>
  </si>
  <si>
    <t>5033435998074</t>
  </si>
  <si>
    <t>LIGHT07</t>
  </si>
  <si>
    <t>Ricepuffy</t>
  </si>
  <si>
    <t>5033435997480</t>
  </si>
  <si>
    <t>LIGHT08</t>
  </si>
  <si>
    <t>5033435997497</t>
  </si>
  <si>
    <t>LIGHT02400</t>
  </si>
  <si>
    <t>5061047024003</t>
  </si>
  <si>
    <t>LIGHT02402</t>
  </si>
  <si>
    <t>5061047024027</t>
  </si>
  <si>
    <t>LIGHT02401</t>
  </si>
  <si>
    <t>5061047024010</t>
  </si>
  <si>
    <t>LIGHT11</t>
  </si>
  <si>
    <t>Ricedino</t>
  </si>
  <si>
    <t>5033435998067</t>
  </si>
  <si>
    <t>LIGHT13</t>
  </si>
  <si>
    <t>Ricelogi</t>
  </si>
  <si>
    <t>5033435998043</t>
  </si>
  <si>
    <t>LIGHT09</t>
  </si>
  <si>
    <t>5033435997466</t>
  </si>
  <si>
    <t>LIGHT02403</t>
  </si>
  <si>
    <t xml:space="preserve">Ricemogu </t>
  </si>
  <si>
    <t>5061047024034</t>
  </si>
  <si>
    <t>LIGHT02406</t>
  </si>
  <si>
    <t>Ricechestnut</t>
  </si>
  <si>
    <t>5061047024065</t>
  </si>
  <si>
    <t>BOTTLES (In Stock)</t>
  </si>
  <si>
    <t>BOTTLE18</t>
  </si>
  <si>
    <r>
      <rPr>
        <rFont val="Calibri"/>
        <b/>
        <color theme="1"/>
        <sz val="10.0"/>
      </rPr>
      <t xml:space="preserve">Ricepig - Muddy </t>
    </r>
    <r>
      <rPr>
        <rFont val="Calibri"/>
        <b/>
        <color rgb="FFCC0000"/>
        <sz val="10.0"/>
      </rPr>
      <t>*NEW*</t>
    </r>
  </si>
  <si>
    <t>8059388265008</t>
  </si>
  <si>
    <t>BOTTLE19</t>
  </si>
  <si>
    <r>
      <rPr>
        <rFont val="Calibri"/>
        <b/>
        <color theme="1"/>
        <sz val="10.0"/>
      </rPr>
      <t xml:space="preserve">Ricecow - B+W </t>
    </r>
    <r>
      <rPr>
        <rFont val="Calibri"/>
        <b/>
        <color rgb="FFCC0000"/>
        <sz val="10.0"/>
      </rPr>
      <t>*NEW*</t>
    </r>
  </si>
  <si>
    <t>BOTTLE20</t>
  </si>
  <si>
    <r>
      <rPr>
        <rFont val="Calibri"/>
        <b/>
        <color theme="1"/>
        <sz val="10.0"/>
      </rPr>
      <t xml:space="preserve">Ricepenguin - Navy </t>
    </r>
    <r>
      <rPr>
        <rFont val="Calibri"/>
        <b/>
        <color rgb="FFCC0000"/>
        <sz val="10.0"/>
      </rPr>
      <t>*NEW*</t>
    </r>
  </si>
  <si>
    <t>BOTTLE12</t>
  </si>
  <si>
    <t>Ricemon - Cocoa</t>
  </si>
  <si>
    <t>8059388260614</t>
  </si>
  <si>
    <t>BOTTLE15</t>
  </si>
  <si>
    <t>8059388260645</t>
  </si>
  <si>
    <t>BOTTLE14</t>
  </si>
  <si>
    <t>Ricepudding - Mint</t>
  </si>
  <si>
    <t>8059388260638</t>
  </si>
  <si>
    <t>BOTTLE17</t>
  </si>
  <si>
    <t>Ricecarrot - Pink</t>
  </si>
  <si>
    <t>8059388260669</t>
  </si>
  <si>
    <t>BOTTLE16</t>
  </si>
  <si>
    <t>Ricecracker - Citrus</t>
  </si>
  <si>
    <t>8059388260652</t>
  </si>
  <si>
    <t>BOTTLE9</t>
  </si>
  <si>
    <t>Ricebamboo - Icy + Navy</t>
  </si>
  <si>
    <t>8051513930935</t>
  </si>
  <si>
    <t>BOTTLE13</t>
  </si>
  <si>
    <t>Ricedino - Rose</t>
  </si>
  <si>
    <t>8059388260621</t>
  </si>
  <si>
    <t>BOTTLE28</t>
  </si>
  <si>
    <r>
      <rPr>
        <rFont val="Calibri"/>
        <b/>
        <color theme="1"/>
        <sz val="10.0"/>
      </rPr>
      <t>Riceball - Clima</t>
    </r>
    <r>
      <rPr>
        <rFont val="Calibri"/>
        <b/>
        <color rgb="FFCC0000"/>
        <sz val="10.0"/>
      </rPr>
      <t xml:space="preserve"> *NEW*</t>
    </r>
  </si>
  <si>
    <t>BOTTLE24</t>
  </si>
  <si>
    <r>
      <rPr>
        <rFont val="Calibri"/>
        <b/>
        <color theme="1"/>
        <sz val="10.0"/>
      </rPr>
      <t xml:space="preserve">Ricemon - Clima </t>
    </r>
    <r>
      <rPr>
        <rFont val="Calibri"/>
        <b/>
        <color rgb="FFCC0000"/>
        <sz val="10.0"/>
      </rPr>
      <t>*NEW*</t>
    </r>
  </si>
  <si>
    <t>BOTTLE25</t>
  </si>
  <si>
    <r>
      <rPr>
        <rFont val="Calibri"/>
        <b/>
        <color theme="1"/>
        <sz val="10.0"/>
      </rPr>
      <t xml:space="preserve">Ricedino - Clima </t>
    </r>
    <r>
      <rPr>
        <rFont val="Calibri"/>
        <b/>
        <color rgb="FFCC0000"/>
        <sz val="10.0"/>
      </rPr>
      <t>*NEW*</t>
    </r>
  </si>
  <si>
    <t>ENAMEL PINS  (In Stock)</t>
  </si>
  <si>
    <t>PIN028</t>
  </si>
  <si>
    <t>Ricespud Coffee</t>
  </si>
  <si>
    <t>5033435992911</t>
  </si>
  <si>
    <t>PIN022</t>
  </si>
  <si>
    <t>Riceananas Boba</t>
  </si>
  <si>
    <t>5033435992928</t>
  </si>
  <si>
    <t>PIN023</t>
  </si>
  <si>
    <t>5033435992935</t>
  </si>
  <si>
    <t>PIN024</t>
  </si>
  <si>
    <t>Ricespud Mug</t>
  </si>
  <si>
    <t>5033435992942</t>
  </si>
  <si>
    <t>PIN025</t>
  </si>
  <si>
    <t>Riceribbit Duo</t>
  </si>
  <si>
    <t>5033435992959</t>
  </si>
  <si>
    <t>PIN013</t>
  </si>
  <si>
    <t>Ricerainbow + Riceboo</t>
  </si>
  <si>
    <t>5033435992669</t>
  </si>
  <si>
    <t>PIN014</t>
  </si>
  <si>
    <t>5033435992676</t>
  </si>
  <si>
    <t>PIN012</t>
  </si>
  <si>
    <t xml:space="preserve">Ricebao Chopstick </t>
  </si>
  <si>
    <t>5033435992652</t>
  </si>
  <si>
    <t>PIN018</t>
  </si>
  <si>
    <t>Riceprout</t>
  </si>
  <si>
    <t>5033435992836</t>
  </si>
  <si>
    <t>PIN016</t>
  </si>
  <si>
    <t>Ricesunshine</t>
  </si>
  <si>
    <t>5033435992812</t>
  </si>
  <si>
    <t>PIN020</t>
  </si>
  <si>
    <t>5033435992850</t>
  </si>
  <si>
    <t>PIN021</t>
  </si>
  <si>
    <t>Ricecrunch</t>
  </si>
  <si>
    <t>5033435992867</t>
  </si>
  <si>
    <t>PIN007</t>
  </si>
  <si>
    <t xml:space="preserve">Ricecracker </t>
  </si>
  <si>
    <t>5033435992607</t>
  </si>
  <si>
    <t>PIN008</t>
  </si>
  <si>
    <t>5033435992614</t>
  </si>
  <si>
    <t>PIN019</t>
  </si>
  <si>
    <t>Ricesweet</t>
  </si>
  <si>
    <t>5033435992843</t>
  </si>
  <si>
    <t>PIN011</t>
  </si>
  <si>
    <t>Steam Ricebao</t>
  </si>
  <si>
    <t>5033435992645</t>
  </si>
  <si>
    <t>PIN017</t>
  </si>
  <si>
    <t>Ricekinoko</t>
  </si>
  <si>
    <t>5033435992829</t>
  </si>
  <si>
    <t>PIN015</t>
  </si>
  <si>
    <t>Graduate Ricespud</t>
  </si>
  <si>
    <t>5033435992805</t>
  </si>
  <si>
    <t>PIN010</t>
  </si>
  <si>
    <t>5033435992638</t>
  </si>
  <si>
    <t>PIN009</t>
  </si>
  <si>
    <t>5033435992621</t>
  </si>
  <si>
    <t>PIN005</t>
  </si>
  <si>
    <t>5033435992584</t>
  </si>
  <si>
    <t>NOODOLL POS</t>
  </si>
  <si>
    <t>Paper Crate Manual Guide</t>
  </si>
  <si>
    <t>Unit</t>
  </si>
  <si>
    <t>Order Qty (Units)</t>
  </si>
  <si>
    <t>PaperCrate</t>
  </si>
  <si>
    <t>Paper Crate</t>
  </si>
  <si>
    <t>Postcard</t>
  </si>
  <si>
    <t>Post Card</t>
  </si>
  <si>
    <t>StrutCard</t>
  </si>
  <si>
    <t>Strut Card</t>
  </si>
  <si>
    <t>SUB-TOTAL</t>
  </si>
  <si>
    <t>VAT @ 20%</t>
  </si>
  <si>
    <t>TOTAL £ (INC. VAT)</t>
  </si>
  <si>
    <t>Noodoll Limited Sales Terms and Conditions</t>
  </si>
  <si>
    <t>Pricing: All prices are in GBP. VAT will be applied to all orders from UK retailers.</t>
  </si>
  <si>
    <t>Wholesale Orders: Products must be ordered in full pack sizes.</t>
  </si>
  <si>
    <t>Minimum Order: £300 (excluding VAT). Shipping costs: £9.50 flat rate. Free UK shipping on orders over £350 (excluding VAT)</t>
  </si>
  <si>
    <t>Payment Terms: Upfront payment required. A proforma invoice will be issued after ordering.</t>
  </si>
  <si>
    <t>Payment Methods: Bank transfer preferred; a fee is incurred with PayPal or Credit Card payments</t>
  </si>
  <si>
    <t>Delivery Time: The delivery time for pre-order items will be finalised upon placing the order.</t>
  </si>
  <si>
    <t>Data Storage: Your data will be stored and used for product updates under GDPR guidelines.</t>
  </si>
  <si>
    <t>Upon confirmation, all orders become legally binding on both parties. Any amendments or cancellations must be agreed in writing.</t>
  </si>
  <si>
    <t xml:space="preserve">Title to the Goods shall remain with the Supplier (Noodoll Limited) and shall not pass to the Retailer until the Supplier has received payment in full (in cleared funds).								</t>
  </si>
  <si>
    <t>POS are subject to availability.</t>
  </si>
  <si>
    <t xml:space="preserve">Terms Agreement: By ordering, you agree to our terms.								</t>
  </si>
  <si>
    <t>EMAIL</t>
  </si>
  <si>
    <t>shop@noodoll.com</t>
  </si>
  <si>
    <t>VAT / EORI NUMBER</t>
  </si>
  <si>
    <t>VAT GB974226601 / EORI GB974226601000</t>
  </si>
  <si>
    <t>Thank you ⦿ ◡ ⦿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</si>
</sst>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"/>
    <numFmt numFmtId="165" formatCode="[$£-809]#,##0"/>
    <numFmt numFmtId="166" formatCode="[$£-809]#,##0.00"/>
  </numFmts>
  <fonts count="19">
    <font>
      <sz val="10.0"/>
      <color rgb="FF000000"/>
      <name val="Arial"/>
      <scheme val="minor"/>
    </font>
    <font>
      <b/>
      <sz val="13.0"/>
      <color theme="1"/>
      <name val="Quicksand"/>
    </font>
    <font/>
    <font>
      <sz val="10.0"/>
      <color theme="1"/>
      <name val="Calibri"/>
    </font>
    <font>
      <b/>
      <sz val="10.0"/>
      <color theme="1"/>
      <name val="Calibri"/>
    </font>
    <font>
      <b/>
      <sz val="10.0"/>
      <color rgb="FFB7B7B7"/>
      <name val="Calibri"/>
    </font>
    <font>
      <color theme="1"/>
      <name val="Calibri"/>
    </font>
    <font>
      <b/>
      <color theme="1"/>
      <name val="Calibri"/>
    </font>
    <font>
      <b/>
      <sz val="10.0"/>
      <color rgb="FF000000"/>
      <name val="Calibri"/>
    </font>
    <font>
      <sz val="10.0"/>
      <color rgb="FF000000"/>
      <name val="Calibri"/>
    </font>
    <font>
      <color theme="1"/>
      <name val="Arial"/>
    </font>
    <font>
      <b/>
      <sz val="10.0"/>
      <color rgb="FF990000"/>
      <name val="Calibri"/>
    </font>
    <font>
      <b/>
      <sz val="13.0"/>
      <color theme="1"/>
      <name val="Calibri"/>
    </font>
    <font>
      <sz val="10.0"/>
      <color theme="1"/>
      <name val="Arial"/>
    </font>
    <font>
      <u/>
      <sz val="10.0"/>
      <color rgb="FF0000FF"/>
      <name val="Calibri"/>
    </font>
    <font>
      <b/>
      <sz val="10.0"/>
      <color rgb="FF073763"/>
      <name val="Calibri"/>
    </font>
    <font>
      <sz val="10.0"/>
      <color rgb="FF073763"/>
      <name val="Calibri"/>
    </font>
    <font>
      <sz val="10.0"/>
      <color rgb="FF1155CC"/>
      <name val="Calibri"/>
    </font>
    <font>
      <b/>
      <sz val="10.0"/>
      <color rgb="FF1C4587"/>
      <name val="Calibri"/>
    </font>
  </fonts>
  <fills count="1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  <fill>
      <patternFill patternType="solid">
        <fgColor rgb="FFFCE5CD"/>
        <bgColor rgb="FFFCE5CD"/>
      </patternFill>
    </fill>
    <fill>
      <patternFill patternType="solid">
        <fgColor rgb="FFD9D2E9"/>
        <bgColor rgb="FFD9D2E9"/>
      </patternFill>
    </fill>
    <fill>
      <patternFill patternType="solid">
        <fgColor rgb="FFF4CCCC"/>
        <bgColor rgb="FFF4CCCC"/>
      </patternFill>
    </fill>
    <fill>
      <patternFill patternType="solid">
        <fgColor rgb="FFD9EAD3"/>
        <bgColor rgb="FFD9EAD3"/>
      </patternFill>
    </fill>
    <fill>
      <patternFill patternType="solid">
        <fgColor rgb="FFEAD1DC"/>
        <bgColor rgb="FFEAD1DC"/>
      </patternFill>
    </fill>
    <fill>
      <patternFill patternType="solid">
        <fgColor rgb="FFD0E0E3"/>
        <bgColor rgb="FFD0E0E3"/>
      </patternFill>
    </fill>
    <fill>
      <patternFill patternType="solid">
        <fgColor rgb="FF6D9EEB"/>
        <bgColor rgb="FF6D9EEB"/>
      </patternFill>
    </fill>
    <fill>
      <patternFill patternType="solid">
        <fgColor rgb="FFDAEEF3"/>
        <bgColor rgb="FFDAEEF3"/>
      </patternFill>
    </fill>
  </fills>
  <borders count="43">
    <border/>
    <border>
      <left style="thin">
        <color rgb="FFD9D9D9"/>
      </left>
      <top style="thin">
        <color rgb="FFD9D9D9"/>
      </top>
      <bottom style="thin">
        <color rgb="FFD9D9D9"/>
      </bottom>
    </border>
    <border>
      <top style="thin">
        <color rgb="FFD9D9D9"/>
      </top>
      <bottom style="thin">
        <color rgb="FFD9D9D9"/>
      </bottom>
    </border>
    <border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CCCCCC"/>
      </left>
      <right style="thin">
        <color rgb="FFCCCCCC"/>
      </right>
      <bottom style="thin">
        <color rgb="FFCCCCCC"/>
      </bottom>
    </border>
    <border>
      <left style="thin">
        <color rgb="FFCCCCCC"/>
      </left>
      <bottom style="thin">
        <color rgb="FFFFFFFF"/>
      </bottom>
    </border>
    <border>
      <bottom style="thin">
        <color rgb="FFFFFFFF"/>
      </bottom>
    </border>
    <border>
      <right style="thin">
        <color rgb="FFCCCCCC"/>
      </right>
      <bottom style="thin">
        <color rgb="FFFFFFFF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top style="thin">
        <color rgb="FFCCCCCC"/>
      </top>
      <bottom style="thin">
        <color rgb="FFFFFFFF"/>
      </bottom>
    </border>
    <border>
      <top style="thin">
        <color rgb="FFCCCCCC"/>
      </top>
      <bottom style="thin">
        <color rgb="FFFFFFFF"/>
      </bottom>
    </border>
    <border>
      <right style="thin">
        <color rgb="FFCCCCCC"/>
      </right>
      <top style="thin">
        <color rgb="FFCCCCCC"/>
      </top>
      <bottom style="thin">
        <color rgb="FFFFFFFF"/>
      </bottom>
    </border>
    <border>
      <left style="thin">
        <color rgb="FFCCCCCC"/>
      </left>
      <top style="thin">
        <color rgb="FFD9D9D9"/>
      </top>
      <bottom style="thin">
        <color rgb="FFFFFFFF"/>
      </bottom>
    </border>
    <border>
      <top style="thin">
        <color rgb="FFD9D9D9"/>
      </top>
      <bottom style="thin">
        <color rgb="FFFFFFFF"/>
      </bottom>
    </border>
    <border>
      <right style="thin">
        <color rgb="FFCCCCCC"/>
      </right>
      <top style="thin">
        <color rgb="FFD9D9D9"/>
      </top>
      <bottom style="thin">
        <color rgb="FFFFFFFF"/>
      </bottom>
    </border>
    <border>
      <left style="thin">
        <color rgb="FFCCCCCC"/>
      </left>
      <top style="thin">
        <color rgb="FFCCCCCC"/>
      </top>
      <bottom style="thin">
        <color rgb="FFCCCCCC"/>
      </bottom>
    </border>
    <border>
      <top style="thin">
        <color rgb="FFCCCCCC"/>
      </top>
      <bottom style="thin">
        <color rgb="FFCCCCCC"/>
      </bottom>
    </border>
    <border>
      <right style="thin">
        <color rgb="FFCCCCCC"/>
      </right>
      <top style="thin">
        <color rgb="FFCCCCCC"/>
      </top>
      <bottom style="thin">
        <color rgb="FFCCCCCC"/>
      </bottom>
    </border>
    <border>
      <left/>
      <right/>
      <top/>
      <bottom/>
    </border>
    <border>
      <top/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/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D9D9D9"/>
      </right>
      <bottom style="thin">
        <color rgb="FFD9D9D9"/>
      </bottom>
    </border>
    <border>
      <left style="thin">
        <color rgb="FFCCCCCC"/>
      </left>
      <right style="thin">
        <color rgb="FFCCCCCC"/>
      </right>
      <top style="thin">
        <color rgb="FFCCCCCC"/>
      </top>
      <bottom/>
    </border>
    <border>
      <right style="thin">
        <color rgb="FFCCCCCC"/>
      </right>
      <top style="thin">
        <color rgb="FFCCCCCC"/>
      </top>
    </border>
    <border>
      <left style="thin">
        <color rgb="FFCCCCCC"/>
      </left>
      <right style="thin">
        <color rgb="FFCCCCCC"/>
      </right>
      <top style="thin">
        <color rgb="FFCCCCCC"/>
      </top>
    </border>
    <border>
      <left style="thin">
        <color rgb="FFCCCCCC"/>
      </left>
      <top style="thin">
        <color rgb="FFCCCCCC"/>
      </top>
    </border>
    <border>
      <left/>
      <right style="thin">
        <color rgb="FFD9D9D9"/>
      </right>
      <top style="thin">
        <color rgb="FFD9D9D9"/>
      </top>
      <bottom style="thin">
        <color rgb="FFD9D9D9"/>
      </bottom>
    </border>
    <border>
      <left/>
      <right/>
      <top/>
    </border>
    <border>
      <left style="thin">
        <color rgb="FFD9D9D9"/>
      </left>
      <right style="thin">
        <color rgb="FFD9D9D9"/>
      </right>
      <top style="thin">
        <color rgb="FFD9D9D9"/>
      </top>
    </border>
    <border>
      <left/>
      <right/>
      <bottom/>
    </border>
    <border>
      <left style="dotted">
        <color rgb="FF000000"/>
      </left>
      <right style="dotted">
        <color rgb="FF000000"/>
      </right>
      <top/>
      <bottom style="dotted">
        <color rgb="FF000000"/>
      </bottom>
    </border>
    <border>
      <left style="dotted">
        <color rgb="FF000000"/>
      </left>
      <top/>
      <bottom style="dotted">
        <color rgb="FF000000"/>
      </bottom>
    </border>
    <border>
      <top/>
      <bottom style="dotted">
        <color rgb="FF000000"/>
      </bottom>
    </border>
    <border>
      <right style="dotted">
        <color rgb="FF000000"/>
      </right>
      <top/>
      <bottom style="dotted">
        <color rgb="FF000000"/>
      </bottom>
    </border>
    <border>
      <left style="dotted">
        <color rgb="FF000000"/>
      </left>
      <right style="dotted">
        <color rgb="FF000000"/>
      </right>
      <bottom style="dotted">
        <color rgb="FF000000"/>
      </bottom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  <border>
      <left style="dotted">
        <color rgb="FF000000"/>
      </left>
      <top style="dotted">
        <color rgb="FF000000"/>
      </top>
      <bottom style="dotted">
        <color rgb="FF000000"/>
      </bottom>
    </border>
    <border>
      <top style="dotted">
        <color rgb="FF000000"/>
      </top>
      <bottom style="dotted">
        <color rgb="FF000000"/>
      </bottom>
    </border>
    <border>
      <right style="dotted">
        <color rgb="FF000000"/>
      </right>
      <top style="dotted">
        <color rgb="FF000000"/>
      </top>
      <bottom style="dotted">
        <color rgb="FF000000"/>
      </bottom>
    </border>
    <border>
      <left style="dotted">
        <color rgb="FF000000"/>
      </left>
      <bottom style="dotted">
        <color rgb="FF000000"/>
      </bottom>
    </border>
    <border>
      <bottom style="dotted">
        <color rgb="FF000000"/>
      </bottom>
    </border>
    <border>
      <right style="dotted">
        <color rgb="FF000000"/>
      </right>
      <bottom style="dotted">
        <color rgb="FF000000"/>
      </bottom>
    </border>
  </borders>
  <cellStyleXfs count="1">
    <xf borderId="0" fillId="0" fontId="0" numFmtId="0" applyAlignment="1" applyFont="1"/>
  </cellStyleXfs>
  <cellXfs count="219">
    <xf borderId="0" fillId="0" fontId="0" numFmtId="0" xfId="0" applyAlignment="1" applyFont="1">
      <alignment readingOrder="0" shrinkToFit="0" vertical="bottom" wrapText="0"/>
    </xf>
    <xf borderId="1" fillId="2" fontId="1" numFmtId="1" xfId="0" applyAlignment="1" applyBorder="1" applyFill="1" applyFont="1" applyNumberFormat="1">
      <alignment vertical="center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horizontal="left" vertical="center"/>
    </xf>
    <xf borderId="5" fillId="2" fontId="4" numFmtId="0" xfId="0" applyAlignment="1" applyBorder="1" applyFont="1">
      <alignment horizontal="left" vertical="center"/>
    </xf>
    <xf borderId="6" fillId="0" fontId="2" numFmtId="0" xfId="0" applyBorder="1" applyFont="1"/>
    <xf borderId="7" fillId="0" fontId="2" numFmtId="0" xfId="0" applyBorder="1" applyFont="1"/>
    <xf borderId="0" fillId="0" fontId="3" numFmtId="0" xfId="0" applyAlignment="1" applyFont="1">
      <alignment horizontal="center" vertical="center"/>
    </xf>
    <xf borderId="8" fillId="3" fontId="3" numFmtId="0" xfId="0" applyAlignment="1" applyBorder="1" applyFont="1">
      <alignment horizontal="left" vertical="center"/>
    </xf>
    <xf borderId="9" fillId="2" fontId="4" numFmtId="0" xfId="0" applyAlignment="1" applyBorder="1" applyFont="1">
      <alignment horizontal="left" vertical="center"/>
    </xf>
    <xf borderId="10" fillId="0" fontId="2" numFmtId="0" xfId="0" applyBorder="1" applyFont="1"/>
    <xf borderId="11" fillId="0" fontId="2" numFmtId="0" xfId="0" applyBorder="1" applyFont="1"/>
    <xf borderId="8" fillId="3" fontId="3" numFmtId="0" xfId="0" applyAlignment="1" applyBorder="1" applyFont="1">
      <alignment vertical="center"/>
    </xf>
    <xf borderId="9" fillId="2" fontId="4" numFmtId="164" xfId="0" applyAlignment="1" applyBorder="1" applyFont="1" applyNumberFormat="1">
      <alignment horizontal="left" vertical="center"/>
    </xf>
    <xf borderId="8" fillId="3" fontId="3" numFmtId="0" xfId="0" applyAlignment="1" applyBorder="1" applyFont="1">
      <alignment shrinkToFit="0" vertical="center" wrapText="1"/>
    </xf>
    <xf borderId="12" fillId="0" fontId="3" numFmtId="0" xfId="0" applyAlignment="1" applyBorder="1" applyFont="1">
      <alignment horizontal="left" vertical="center"/>
    </xf>
    <xf borderId="13" fillId="0" fontId="2" numFmtId="0" xfId="0" applyBorder="1" applyFont="1"/>
    <xf borderId="14" fillId="0" fontId="2" numFmtId="0" xfId="0" applyBorder="1" applyFont="1"/>
    <xf borderId="15" fillId="2" fontId="4" numFmtId="164" xfId="0" applyAlignment="1" applyBorder="1" applyFont="1" applyNumberFormat="1">
      <alignment horizontal="left" vertical="center"/>
    </xf>
    <xf borderId="16" fillId="0" fontId="2" numFmtId="0" xfId="0" applyBorder="1" applyFont="1"/>
    <xf borderId="17" fillId="0" fontId="2" numFmtId="0" xfId="0" applyBorder="1" applyFont="1"/>
    <xf borderId="18" fillId="2" fontId="5" numFmtId="0" xfId="0" applyAlignment="1" applyBorder="1" applyFont="1">
      <alignment horizontal="left" vertical="center"/>
    </xf>
    <xf borderId="19" fillId="2" fontId="4" numFmtId="0" xfId="0" applyAlignment="1" applyBorder="1" applyFont="1">
      <alignment horizontal="center" vertical="center"/>
    </xf>
    <xf borderId="18" fillId="4" fontId="4" numFmtId="165" xfId="0" applyAlignment="1" applyBorder="1" applyFill="1" applyFont="1" applyNumberFormat="1">
      <alignment vertical="center"/>
    </xf>
    <xf borderId="18" fillId="4" fontId="3" numFmtId="49" xfId="0" applyAlignment="1" applyBorder="1" applyFont="1" applyNumberFormat="1">
      <alignment vertical="center"/>
    </xf>
    <xf borderId="18" fillId="4" fontId="3" numFmtId="0" xfId="0" applyAlignment="1" applyBorder="1" applyFont="1">
      <alignment horizontal="center" vertical="center"/>
    </xf>
    <xf borderId="18" fillId="4" fontId="3" numFmtId="166" xfId="0" applyAlignment="1" applyBorder="1" applyFont="1" applyNumberFormat="1">
      <alignment vertical="center"/>
    </xf>
    <xf borderId="18" fillId="4" fontId="3" numFmtId="166" xfId="0" applyAlignment="1" applyBorder="1" applyFont="1" applyNumberFormat="1">
      <alignment horizontal="center" vertical="center"/>
    </xf>
    <xf borderId="18" fillId="3" fontId="4" numFmtId="49" xfId="0" applyAlignment="1" applyBorder="1" applyFont="1" applyNumberFormat="1">
      <alignment vertical="center"/>
    </xf>
    <xf borderId="18" fillId="3" fontId="4" numFmtId="0" xfId="0" applyAlignment="1" applyBorder="1" applyFont="1">
      <alignment horizontal="center" vertical="center"/>
    </xf>
    <xf borderId="18" fillId="3" fontId="4" numFmtId="166" xfId="0" applyAlignment="1" applyBorder="1" applyFont="1" applyNumberFormat="1">
      <alignment horizontal="center" vertical="center"/>
    </xf>
    <xf borderId="18" fillId="3" fontId="4" numFmtId="166" xfId="0" applyAlignment="1" applyBorder="1" applyFont="1" applyNumberFormat="1">
      <alignment horizontal="center" shrinkToFit="0" vertical="center" wrapText="1"/>
    </xf>
    <xf borderId="18" fillId="3" fontId="4" numFmtId="49" xfId="0" applyAlignment="1" applyBorder="1" applyFont="1" applyNumberFormat="1">
      <alignment horizontal="center" vertical="center"/>
    </xf>
    <xf borderId="0" fillId="0" fontId="3" numFmtId="165" xfId="0" applyAlignment="1" applyFont="1" applyNumberFormat="1">
      <alignment vertical="center"/>
    </xf>
    <xf borderId="20" fillId="0" fontId="4" numFmtId="49" xfId="0" applyAlignment="1" applyBorder="1" applyFont="1" applyNumberFormat="1">
      <alignment vertical="center"/>
    </xf>
    <xf borderId="20" fillId="2" fontId="3" numFmtId="0" xfId="0" applyAlignment="1" applyBorder="1" applyFont="1">
      <alignment horizontal="center" vertical="center"/>
    </xf>
    <xf borderId="3" fillId="0" fontId="3" numFmtId="0" xfId="0" applyAlignment="1" applyBorder="1" applyFont="1">
      <alignment horizontal="center" vertical="center"/>
    </xf>
    <xf borderId="20" fillId="0" fontId="6" numFmtId="166" xfId="0" applyAlignment="1" applyBorder="1" applyFont="1" applyNumberFormat="1">
      <alignment horizontal="center" vertical="center"/>
    </xf>
    <xf borderId="8" fillId="2" fontId="6" numFmtId="166" xfId="0" applyAlignment="1" applyBorder="1" applyFont="1" applyNumberFormat="1">
      <alignment horizontal="center" vertical="center"/>
    </xf>
    <xf borderId="1" fillId="0" fontId="7" numFmtId="166" xfId="0" applyAlignment="1" applyBorder="1" applyFont="1" applyNumberFormat="1">
      <alignment horizontal="center" vertical="center"/>
    </xf>
    <xf borderId="8" fillId="0" fontId="3" numFmtId="49" xfId="0" applyAlignment="1" applyBorder="1" applyFont="1" applyNumberFormat="1">
      <alignment horizontal="center" vertical="center"/>
    </xf>
    <xf borderId="8" fillId="5" fontId="3" numFmtId="49" xfId="0" applyAlignment="1" applyBorder="1" applyFill="1" applyFont="1" applyNumberFormat="1">
      <alignment horizontal="center" vertical="center"/>
    </xf>
    <xf borderId="8" fillId="0" fontId="3" numFmtId="166" xfId="0" applyAlignment="1" applyBorder="1" applyFont="1" applyNumberFormat="1">
      <alignment horizontal="center" vertical="center"/>
    </xf>
    <xf borderId="0" fillId="0" fontId="4" numFmtId="49" xfId="0" applyAlignment="1" applyFont="1" applyNumberFormat="1">
      <alignment vertical="center"/>
    </xf>
    <xf borderId="20" fillId="0" fontId="3" numFmtId="0" xfId="0" applyAlignment="1" applyBorder="1" applyFont="1">
      <alignment horizontal="center" vertical="center"/>
    </xf>
    <xf borderId="21" fillId="2" fontId="7" numFmtId="166" xfId="0" applyAlignment="1" applyBorder="1" applyFont="1" applyNumberFormat="1">
      <alignment horizontal="center" vertical="center"/>
    </xf>
    <xf borderId="20" fillId="0" fontId="3" numFmtId="165" xfId="0" applyAlignment="1" applyBorder="1" applyFont="1" applyNumberFormat="1">
      <alignment vertical="center"/>
    </xf>
    <xf borderId="20" fillId="0" fontId="4" numFmtId="49" xfId="0" applyAlignment="1" applyBorder="1" applyFont="1" applyNumberFormat="1">
      <alignment shrinkToFit="0" vertical="center" wrapText="1"/>
    </xf>
    <xf borderId="20" fillId="2" fontId="6" numFmtId="166" xfId="0" applyAlignment="1" applyBorder="1" applyFont="1" applyNumberFormat="1">
      <alignment horizontal="center" vertical="center"/>
    </xf>
    <xf borderId="17" fillId="0" fontId="3" numFmtId="49" xfId="0" applyAlignment="1" applyBorder="1" applyFont="1" applyNumberFormat="1">
      <alignment horizontal="center" vertical="center"/>
    </xf>
    <xf borderId="22" fillId="0" fontId="3" numFmtId="0" xfId="0" applyAlignment="1" applyBorder="1" applyFont="1">
      <alignment horizontal="center" vertical="center"/>
    </xf>
    <xf borderId="23" fillId="2" fontId="6" numFmtId="166" xfId="0" applyAlignment="1" applyBorder="1" applyFont="1" applyNumberFormat="1">
      <alignment horizontal="center" vertical="center"/>
    </xf>
    <xf borderId="20" fillId="2" fontId="3" numFmtId="165" xfId="0" applyAlignment="1" applyBorder="1" applyFont="1" applyNumberFormat="1">
      <alignment vertical="center"/>
    </xf>
    <xf borderId="24" fillId="0" fontId="3" numFmtId="49" xfId="0" applyAlignment="1" applyBorder="1" applyFont="1" applyNumberFormat="1">
      <alignment horizontal="center" vertical="center"/>
    </xf>
    <xf borderId="23" fillId="5" fontId="3" numFmtId="49" xfId="0" applyAlignment="1" applyBorder="1" applyFont="1" applyNumberFormat="1">
      <alignment horizontal="center" vertical="center"/>
    </xf>
    <xf borderId="25" fillId="0" fontId="3" numFmtId="49" xfId="0" applyAlignment="1" applyBorder="1" applyFont="1" applyNumberFormat="1">
      <alignment horizontal="center" vertical="center"/>
    </xf>
    <xf borderId="25" fillId="0" fontId="3" numFmtId="166" xfId="0" applyAlignment="1" applyBorder="1" applyFont="1" applyNumberFormat="1">
      <alignment horizontal="center" vertical="center"/>
    </xf>
    <xf borderId="20" fillId="0" fontId="3" numFmtId="49" xfId="0" applyAlignment="1" applyBorder="1" applyFont="1" applyNumberFormat="1">
      <alignment shrinkToFit="0" vertical="center" wrapText="1"/>
    </xf>
    <xf borderId="20" fillId="2" fontId="3" numFmtId="166" xfId="0" applyAlignment="1" applyBorder="1" applyFont="1" applyNumberFormat="1">
      <alignment horizontal="center" vertical="center"/>
    </xf>
    <xf borderId="20" fillId="2" fontId="4" numFmtId="166" xfId="0" applyAlignment="1" applyBorder="1" applyFont="1" applyNumberFormat="1">
      <alignment horizontal="center" vertical="center"/>
    </xf>
    <xf borderId="20" fillId="0" fontId="3" numFmtId="49" xfId="0" applyAlignment="1" applyBorder="1" applyFont="1" applyNumberFormat="1">
      <alignment horizontal="center" vertical="center"/>
    </xf>
    <xf borderId="20" fillId="2" fontId="3" numFmtId="49" xfId="0" applyAlignment="1" applyBorder="1" applyFont="1" applyNumberFormat="1">
      <alignment horizontal="center" vertical="center"/>
    </xf>
    <xf borderId="20" fillId="0" fontId="3" numFmtId="166" xfId="0" applyAlignment="1" applyBorder="1" applyFont="1" applyNumberFormat="1">
      <alignment horizontal="center" vertical="center"/>
    </xf>
    <xf borderId="18" fillId="6" fontId="8" numFmtId="0" xfId="0" applyAlignment="1" applyBorder="1" applyFill="1" applyFont="1">
      <alignment horizontal="left" vertical="center"/>
    </xf>
    <xf borderId="18" fillId="6" fontId="8" numFmtId="0" xfId="0" applyAlignment="1" applyBorder="1" applyFont="1">
      <alignment horizontal="center" vertical="center"/>
    </xf>
    <xf borderId="18" fillId="6" fontId="8" numFmtId="166" xfId="0" applyAlignment="1" applyBorder="1" applyFont="1" applyNumberFormat="1">
      <alignment horizontal="center" vertical="center"/>
    </xf>
    <xf borderId="18" fillId="6" fontId="3" numFmtId="0" xfId="0" applyAlignment="1" applyBorder="1" applyFont="1">
      <alignment horizontal="center" vertical="center"/>
    </xf>
    <xf borderId="18" fillId="3" fontId="4" numFmtId="0" xfId="0" applyAlignment="1" applyBorder="1" applyFont="1">
      <alignment horizontal="left" vertical="center"/>
    </xf>
    <xf borderId="18" fillId="3" fontId="4" numFmtId="0" xfId="0" applyAlignment="1" applyBorder="1" applyFont="1">
      <alignment vertical="center"/>
    </xf>
    <xf borderId="18" fillId="3" fontId="4" numFmtId="0" xfId="0" applyAlignment="1" applyBorder="1" applyFont="1">
      <alignment horizontal="center" shrinkToFit="0" vertical="center" wrapText="1"/>
    </xf>
    <xf borderId="8" fillId="0" fontId="3" numFmtId="49" xfId="0" applyAlignment="1" applyBorder="1" applyFont="1" applyNumberFormat="1">
      <alignment horizontal="left" vertical="center"/>
    </xf>
    <xf borderId="8" fillId="0" fontId="4" numFmtId="49" xfId="0" applyAlignment="1" applyBorder="1" applyFont="1" applyNumberFormat="1">
      <alignment horizontal="left" vertical="center"/>
    </xf>
    <xf borderId="8" fillId="0" fontId="3" numFmtId="0" xfId="0" applyAlignment="1" applyBorder="1" applyFont="1">
      <alignment horizontal="center" vertical="center"/>
    </xf>
    <xf borderId="8" fillId="5" fontId="3" numFmtId="0" xfId="0" applyAlignment="1" applyBorder="1" applyFont="1">
      <alignment horizontal="center" vertical="center"/>
    </xf>
    <xf borderId="0" fillId="0" fontId="7" numFmtId="166" xfId="0" applyAlignment="1" applyFont="1" applyNumberFormat="1">
      <alignment horizontal="center" vertical="center"/>
    </xf>
    <xf borderId="8" fillId="0" fontId="3" numFmtId="165" xfId="0" applyAlignment="1" applyBorder="1" applyFont="1" applyNumberFormat="1">
      <alignment horizontal="left" vertical="center"/>
    </xf>
    <xf borderId="8" fillId="0" fontId="4" numFmtId="49" xfId="0" applyAlignment="1" applyBorder="1" applyFont="1" applyNumberFormat="1">
      <alignment vertical="center"/>
    </xf>
    <xf borderId="25" fillId="0" fontId="4" numFmtId="49" xfId="0" applyAlignment="1" applyBorder="1" applyFont="1" applyNumberFormat="1">
      <alignment horizontal="left" vertical="center"/>
    </xf>
    <xf borderId="25" fillId="0" fontId="3" numFmtId="0" xfId="0" applyAlignment="1" applyBorder="1" applyFont="1">
      <alignment horizontal="center" vertical="center"/>
    </xf>
    <xf borderId="23" fillId="5" fontId="3" numFmtId="0" xfId="0" applyAlignment="1" applyBorder="1" applyFont="1">
      <alignment horizontal="center" vertical="center"/>
    </xf>
    <xf borderId="26" fillId="0" fontId="3" numFmtId="49" xfId="0" applyAlignment="1" applyBorder="1" applyFont="1" applyNumberFormat="1">
      <alignment horizontal="left" vertical="center"/>
    </xf>
    <xf borderId="20" fillId="0" fontId="4" numFmtId="49" xfId="0" applyAlignment="1" applyBorder="1" applyFont="1" applyNumberFormat="1">
      <alignment horizontal="left" vertical="center"/>
    </xf>
    <xf borderId="20" fillId="5" fontId="3" numFmtId="0" xfId="0" applyAlignment="1" applyBorder="1" applyFont="1">
      <alignment horizontal="center" vertical="center"/>
    </xf>
    <xf borderId="24" fillId="0" fontId="3" numFmtId="166" xfId="0" applyAlignment="1" applyBorder="1" applyFont="1" applyNumberFormat="1">
      <alignment horizontal="center" vertical="center"/>
    </xf>
    <xf borderId="20" fillId="2" fontId="4" numFmtId="0" xfId="0" applyAlignment="1" applyBorder="1" applyFont="1">
      <alignment horizontal="left" vertical="center"/>
    </xf>
    <xf borderId="20" fillId="2" fontId="4" numFmtId="0" xfId="0" applyAlignment="1" applyBorder="1" applyFont="1">
      <alignment horizontal="center" vertical="center"/>
    </xf>
    <xf borderId="18" fillId="6" fontId="4" numFmtId="0" xfId="0" applyAlignment="1" applyBorder="1" applyFont="1">
      <alignment horizontal="left" vertical="center"/>
    </xf>
    <xf borderId="18" fillId="6" fontId="4" numFmtId="0" xfId="0" applyAlignment="1" applyBorder="1" applyFont="1">
      <alignment horizontal="center" vertical="center"/>
    </xf>
    <xf borderId="18" fillId="6" fontId="4" numFmtId="166" xfId="0" applyAlignment="1" applyBorder="1" applyFont="1" applyNumberFormat="1">
      <alignment horizontal="center" vertical="center"/>
    </xf>
    <xf borderId="20" fillId="0" fontId="3" numFmtId="0" xfId="0" applyAlignment="1" applyBorder="1" applyFont="1">
      <alignment horizontal="left" vertical="center"/>
    </xf>
    <xf borderId="20" fillId="0" fontId="4" numFmtId="0" xfId="0" applyAlignment="1" applyBorder="1" applyFont="1">
      <alignment vertical="center"/>
    </xf>
    <xf borderId="0" fillId="0" fontId="3" numFmtId="166" xfId="0" applyAlignment="1" applyFont="1" applyNumberFormat="1">
      <alignment horizontal="center" vertical="center"/>
    </xf>
    <xf borderId="0" fillId="0" fontId="9" numFmtId="0" xfId="0" applyAlignment="1" applyFont="1">
      <alignment horizontal="left" vertical="center"/>
    </xf>
    <xf borderId="20" fillId="0" fontId="8" numFmtId="0" xfId="0" applyAlignment="1" applyBorder="1" applyFont="1">
      <alignment vertical="center"/>
    </xf>
    <xf borderId="20" fillId="0" fontId="8" numFmtId="0" xfId="0" applyAlignment="1" applyBorder="1" applyFont="1">
      <alignment horizontal="center" vertical="center"/>
    </xf>
    <xf borderId="20" fillId="0" fontId="4" numFmtId="0" xfId="0" applyAlignment="1" applyBorder="1" applyFont="1">
      <alignment horizontal="center" vertical="center"/>
    </xf>
    <xf borderId="0" fillId="0" fontId="3" numFmtId="49" xfId="0" applyAlignment="1" applyFont="1" applyNumberFormat="1">
      <alignment horizontal="center" vertical="center"/>
    </xf>
    <xf borderId="0" fillId="0" fontId="8" numFmtId="0" xfId="0" applyAlignment="1" applyFont="1">
      <alignment horizontal="left" vertical="center"/>
    </xf>
    <xf borderId="0" fillId="0" fontId="8" numFmtId="0" xfId="0" applyAlignment="1" applyFont="1">
      <alignment horizontal="center" vertical="center"/>
    </xf>
    <xf borderId="20" fillId="0" fontId="8" numFmtId="166" xfId="0" applyAlignment="1" applyBorder="1" applyFont="1" applyNumberFormat="1">
      <alignment horizontal="center" vertical="center"/>
    </xf>
    <xf borderId="0" fillId="0" fontId="8" numFmtId="166" xfId="0" applyAlignment="1" applyFont="1" applyNumberFormat="1">
      <alignment horizontal="center" vertical="center"/>
    </xf>
    <xf borderId="1" fillId="0" fontId="3" numFmtId="0" xfId="0" applyAlignment="1" applyBorder="1" applyFont="1">
      <alignment horizontal="center" vertical="center"/>
    </xf>
    <xf borderId="3" fillId="0" fontId="6" numFmtId="166" xfId="0" applyAlignment="1" applyBorder="1" applyFont="1" applyNumberFormat="1">
      <alignment horizontal="center" vertical="center"/>
    </xf>
    <xf borderId="27" fillId="2" fontId="6" numFmtId="166" xfId="0" applyAlignment="1" applyBorder="1" applyFont="1" applyNumberFormat="1">
      <alignment horizontal="center" vertical="center"/>
    </xf>
    <xf borderId="28" fillId="6" fontId="8" numFmtId="0" xfId="0" applyAlignment="1" applyBorder="1" applyFont="1">
      <alignment horizontal="center" vertical="center"/>
    </xf>
    <xf borderId="0" fillId="0" fontId="10" numFmtId="0" xfId="0" applyAlignment="1" applyFont="1">
      <alignment horizontal="center" vertical="center"/>
    </xf>
    <xf borderId="2" fillId="0" fontId="3" numFmtId="0" xfId="0" applyAlignment="1" applyBorder="1" applyFont="1">
      <alignment horizontal="center" vertical="center"/>
    </xf>
    <xf borderId="28" fillId="3" fontId="4" numFmtId="166" xfId="0" applyAlignment="1" applyBorder="1" applyFont="1" applyNumberFormat="1">
      <alignment horizontal="center" shrinkToFit="0" vertical="center" wrapText="1"/>
    </xf>
    <xf borderId="20" fillId="0" fontId="9" numFmtId="0" xfId="0" applyAlignment="1" applyBorder="1" applyFont="1">
      <alignment horizontal="center" vertical="center"/>
    </xf>
    <xf borderId="20" fillId="0" fontId="7" numFmtId="166" xfId="0" applyAlignment="1" applyBorder="1" applyFont="1" applyNumberFormat="1">
      <alignment horizontal="center" vertical="center"/>
    </xf>
    <xf borderId="20" fillId="0" fontId="9" numFmtId="49" xfId="0" applyAlignment="1" applyBorder="1" applyFont="1" applyNumberFormat="1">
      <alignment horizontal="center" vertical="center"/>
    </xf>
    <xf borderId="29" fillId="0" fontId="3" numFmtId="0" xfId="0" applyAlignment="1" applyBorder="1" applyFont="1">
      <alignment horizontal="center" vertical="center"/>
    </xf>
    <xf borderId="29" fillId="2" fontId="6" numFmtId="166" xfId="0" applyAlignment="1" applyBorder="1" applyFont="1" applyNumberFormat="1">
      <alignment horizontal="center" vertical="center"/>
    </xf>
    <xf borderId="0" fillId="0" fontId="4" numFmtId="0" xfId="0" applyAlignment="1" applyFont="1">
      <alignment vertical="center"/>
    </xf>
    <xf borderId="0" fillId="0" fontId="9" numFmtId="49" xfId="0" applyAlignment="1" applyFont="1" applyNumberFormat="1">
      <alignment horizontal="center" vertical="center"/>
    </xf>
    <xf borderId="22" fillId="0" fontId="9" numFmtId="0" xfId="0" applyAlignment="1" applyBorder="1" applyFont="1">
      <alignment horizontal="center" vertical="center"/>
    </xf>
    <xf borderId="22" fillId="2" fontId="6" numFmtId="166" xfId="0" applyAlignment="1" applyBorder="1" applyFont="1" applyNumberFormat="1">
      <alignment horizontal="center" vertical="center"/>
    </xf>
    <xf borderId="29" fillId="0" fontId="9" numFmtId="0" xfId="0" applyAlignment="1" applyBorder="1" applyFont="1">
      <alignment horizontal="center" vertical="center"/>
    </xf>
    <xf borderId="0" fillId="0" fontId="3" numFmtId="0" xfId="0" applyAlignment="1" applyFont="1">
      <alignment horizontal="left" vertical="center"/>
    </xf>
    <xf borderId="0" fillId="0" fontId="9" numFmtId="0" xfId="0" applyAlignment="1" applyFont="1">
      <alignment horizontal="center" vertical="center"/>
    </xf>
    <xf borderId="20" fillId="0" fontId="9" numFmtId="166" xfId="0" applyAlignment="1" applyBorder="1" applyFont="1" applyNumberFormat="1">
      <alignment horizontal="center" vertical="center"/>
    </xf>
    <xf borderId="18" fillId="4" fontId="8" numFmtId="0" xfId="0" applyAlignment="1" applyBorder="1" applyFont="1">
      <alignment horizontal="left" vertical="center"/>
    </xf>
    <xf borderId="18" fillId="4" fontId="8" numFmtId="0" xfId="0" applyAlignment="1" applyBorder="1" applyFont="1">
      <alignment horizontal="center" vertical="center"/>
    </xf>
    <xf borderId="18" fillId="4" fontId="8" numFmtId="166" xfId="0" applyAlignment="1" applyBorder="1" applyFont="1" applyNumberFormat="1">
      <alignment horizontal="center" vertical="center"/>
    </xf>
    <xf borderId="0" fillId="0" fontId="6" numFmtId="0" xfId="0" applyAlignment="1" applyFont="1">
      <alignment vertical="center"/>
    </xf>
    <xf borderId="0" fillId="0" fontId="7" numFmtId="0" xfId="0" applyAlignment="1" applyFont="1">
      <alignment vertical="center"/>
    </xf>
    <xf borderId="0" fillId="0" fontId="6" numFmtId="0" xfId="0" applyAlignment="1" applyFont="1">
      <alignment horizontal="center" vertical="center"/>
    </xf>
    <xf borderId="0" fillId="0" fontId="6" numFmtId="49" xfId="0" applyAlignment="1" applyFont="1" applyNumberFormat="1">
      <alignment horizontal="center" vertical="center"/>
    </xf>
    <xf borderId="0" fillId="5" fontId="3" numFmtId="0" xfId="0" applyAlignment="1" applyFont="1">
      <alignment horizontal="center" vertical="center"/>
    </xf>
    <xf borderId="0" fillId="0" fontId="4" numFmtId="0" xfId="0" applyAlignment="1" applyFont="1">
      <alignment horizontal="left" vertical="center"/>
    </xf>
    <xf borderId="0" fillId="0" fontId="4" numFmtId="0" xfId="0" applyAlignment="1" applyFont="1">
      <alignment horizontal="center" vertical="center"/>
    </xf>
    <xf borderId="0" fillId="0" fontId="4" numFmtId="166" xfId="0" applyAlignment="1" applyFont="1" applyNumberFormat="1">
      <alignment horizontal="center" vertical="center"/>
    </xf>
    <xf borderId="18" fillId="7" fontId="4" numFmtId="0" xfId="0" applyAlignment="1" applyBorder="1" applyFill="1" applyFont="1">
      <alignment horizontal="left" vertical="center"/>
    </xf>
    <xf borderId="18" fillId="7" fontId="4" numFmtId="0" xfId="0" applyAlignment="1" applyBorder="1" applyFont="1">
      <alignment horizontal="center" vertical="center"/>
    </xf>
    <xf borderId="18" fillId="7" fontId="4" numFmtId="166" xfId="0" applyAlignment="1" applyBorder="1" applyFont="1" applyNumberFormat="1">
      <alignment horizontal="center" vertical="center"/>
    </xf>
    <xf borderId="18" fillId="7" fontId="3" numFmtId="0" xfId="0" applyAlignment="1" applyBorder="1" applyFont="1">
      <alignment horizontal="center" vertical="center"/>
    </xf>
    <xf borderId="8" fillId="0" fontId="4" numFmtId="0" xfId="0" applyAlignment="1" applyBorder="1" applyFont="1">
      <alignment vertical="center"/>
    </xf>
    <xf borderId="8" fillId="0" fontId="9" numFmtId="0" xfId="0" applyAlignment="1" applyBorder="1" applyFont="1">
      <alignment horizontal="center" vertical="center"/>
    </xf>
    <xf borderId="8" fillId="0" fontId="7" numFmtId="166" xfId="0" applyAlignment="1" applyBorder="1" applyFont="1" applyNumberFormat="1">
      <alignment horizontal="center" vertical="center"/>
    </xf>
    <xf borderId="25" fillId="2" fontId="6" numFmtId="166" xfId="0" applyAlignment="1" applyBorder="1" applyFont="1" applyNumberFormat="1">
      <alignment horizontal="center" vertical="center"/>
    </xf>
    <xf borderId="25" fillId="5" fontId="3" numFmtId="0" xfId="0" applyAlignment="1" applyBorder="1" applyFont="1">
      <alignment horizontal="center" vertical="center"/>
    </xf>
    <xf borderId="15" fillId="0" fontId="9" numFmtId="0" xfId="0" applyAlignment="1" applyBorder="1" applyFont="1">
      <alignment horizontal="center" vertical="center"/>
    </xf>
    <xf borderId="0" fillId="0" fontId="11" numFmtId="0" xfId="0" applyAlignment="1" applyFont="1">
      <alignment horizontal="left" vertical="center"/>
    </xf>
    <xf borderId="18" fillId="8" fontId="4" numFmtId="0" xfId="0" applyAlignment="1" applyBorder="1" applyFill="1" applyFont="1">
      <alignment horizontal="left" vertical="center"/>
    </xf>
    <xf borderId="18" fillId="8" fontId="4" numFmtId="0" xfId="0" applyAlignment="1" applyBorder="1" applyFont="1">
      <alignment horizontal="center" vertical="center"/>
    </xf>
    <xf borderId="30" fillId="8" fontId="4" numFmtId="0" xfId="0" applyAlignment="1" applyBorder="1" applyFont="1">
      <alignment horizontal="center" vertical="center"/>
    </xf>
    <xf borderId="30" fillId="8" fontId="4" numFmtId="166" xfId="0" applyAlignment="1" applyBorder="1" applyFont="1" applyNumberFormat="1">
      <alignment horizontal="center" vertical="center"/>
    </xf>
    <xf borderId="30" fillId="8" fontId="3" numFmtId="0" xfId="0" applyAlignment="1" applyBorder="1" applyFont="1">
      <alignment horizontal="center" vertical="center"/>
    </xf>
    <xf borderId="0" fillId="0" fontId="6" numFmtId="166" xfId="0" applyAlignment="1" applyFont="1" applyNumberFormat="1">
      <alignment horizontal="center" vertical="center"/>
    </xf>
    <xf borderId="18" fillId="8" fontId="4" numFmtId="166" xfId="0" applyAlignment="1" applyBorder="1" applyFont="1" applyNumberFormat="1">
      <alignment horizontal="center" vertical="center"/>
    </xf>
    <xf borderId="18" fillId="8" fontId="3" numFmtId="0" xfId="0" applyAlignment="1" applyBorder="1" applyFont="1">
      <alignment horizontal="center" vertical="center"/>
    </xf>
    <xf borderId="0" fillId="0" fontId="12" numFmtId="0" xfId="0" applyFont="1"/>
    <xf borderId="0" fillId="0" fontId="13" numFmtId="0" xfId="0" applyFont="1"/>
    <xf borderId="0" fillId="0" fontId="13" numFmtId="166" xfId="0" applyFont="1" applyNumberFormat="1"/>
    <xf borderId="0" fillId="0" fontId="13" numFmtId="166" xfId="0" applyAlignment="1" applyFont="1" applyNumberFormat="1">
      <alignment vertical="center"/>
    </xf>
    <xf borderId="0" fillId="0" fontId="13" numFmtId="1" xfId="0" applyFont="1" applyNumberFormat="1"/>
    <xf borderId="0" fillId="0" fontId="13" numFmtId="166" xfId="0" applyAlignment="1" applyFont="1" applyNumberFormat="1">
      <alignment horizontal="center"/>
    </xf>
    <xf borderId="18" fillId="9" fontId="8" numFmtId="0" xfId="0" applyAlignment="1" applyBorder="1" applyFill="1" applyFont="1">
      <alignment horizontal="left" vertical="center"/>
    </xf>
    <xf borderId="18" fillId="9" fontId="8" numFmtId="0" xfId="0" applyAlignment="1" applyBorder="1" applyFont="1">
      <alignment horizontal="center" vertical="center"/>
    </xf>
    <xf borderId="18" fillId="9" fontId="8" numFmtId="166" xfId="0" applyAlignment="1" applyBorder="1" applyFont="1" applyNumberFormat="1">
      <alignment horizontal="center" vertical="center"/>
    </xf>
    <xf borderId="18" fillId="9" fontId="3" numFmtId="0" xfId="0" applyAlignment="1" applyBorder="1" applyFont="1">
      <alignment horizontal="center" vertical="center"/>
    </xf>
    <xf borderId="18" fillId="10" fontId="4" numFmtId="0" xfId="0" applyAlignment="1" applyBorder="1" applyFill="1" applyFont="1">
      <alignment horizontal="left" vertical="center"/>
    </xf>
    <xf borderId="18" fillId="10" fontId="4" numFmtId="0" xfId="0" applyAlignment="1" applyBorder="1" applyFont="1">
      <alignment horizontal="center" vertical="center"/>
    </xf>
    <xf borderId="18" fillId="10" fontId="4" numFmtId="166" xfId="0" applyAlignment="1" applyBorder="1" applyFont="1" applyNumberFormat="1">
      <alignment horizontal="center" vertical="center"/>
    </xf>
    <xf borderId="18" fillId="10" fontId="3" numFmtId="0" xfId="0" applyAlignment="1" applyBorder="1" applyFont="1">
      <alignment horizontal="center" vertical="center"/>
    </xf>
    <xf borderId="18" fillId="11" fontId="4" numFmtId="0" xfId="0" applyAlignment="1" applyBorder="1" applyFill="1" applyFont="1">
      <alignment horizontal="left" vertical="center"/>
    </xf>
    <xf borderId="18" fillId="11" fontId="4" numFmtId="0" xfId="0" applyAlignment="1" applyBorder="1" applyFont="1">
      <alignment horizontal="center" vertical="center"/>
    </xf>
    <xf borderId="18" fillId="11" fontId="4" numFmtId="166" xfId="0" applyAlignment="1" applyBorder="1" applyFont="1" applyNumberFormat="1">
      <alignment horizontal="center" vertical="center"/>
    </xf>
    <xf borderId="18" fillId="11" fontId="3" numFmtId="0" xfId="0" applyAlignment="1" applyBorder="1" applyFont="1">
      <alignment horizontal="center" vertical="center"/>
    </xf>
    <xf borderId="17" fillId="0" fontId="3" numFmtId="166" xfId="0" applyAlignment="1" applyBorder="1" applyFont="1" applyNumberFormat="1">
      <alignment horizontal="center" vertical="center"/>
    </xf>
    <xf borderId="30" fillId="8" fontId="12" numFmtId="0" xfId="0" applyAlignment="1" applyBorder="1" applyFont="1">
      <alignment vertical="center"/>
    </xf>
    <xf borderId="30" fillId="8" fontId="14" numFmtId="0" xfId="0" applyAlignment="1" applyBorder="1" applyFont="1">
      <alignment vertical="center"/>
    </xf>
    <xf borderId="30" fillId="8" fontId="13" numFmtId="0" xfId="0" applyAlignment="1" applyBorder="1" applyFont="1">
      <alignment vertical="center"/>
    </xf>
    <xf borderId="30" fillId="8" fontId="13" numFmtId="166" xfId="0" applyAlignment="1" applyBorder="1" applyFont="1" applyNumberFormat="1">
      <alignment vertical="center"/>
    </xf>
    <xf borderId="30" fillId="8" fontId="13" numFmtId="1" xfId="0" applyAlignment="1" applyBorder="1" applyFont="1" applyNumberFormat="1">
      <alignment vertical="center"/>
    </xf>
    <xf borderId="30" fillId="8" fontId="13" numFmtId="166" xfId="0" applyAlignment="1" applyBorder="1" applyFont="1" applyNumberFormat="1">
      <alignment horizontal="center" vertical="center"/>
    </xf>
    <xf borderId="18" fillId="8" fontId="13" numFmtId="166" xfId="0" applyAlignment="1" applyBorder="1" applyFont="1" applyNumberFormat="1">
      <alignment vertical="center"/>
    </xf>
    <xf borderId="18" fillId="3" fontId="13" numFmtId="166" xfId="0" applyAlignment="1" applyBorder="1" applyFont="1" applyNumberFormat="1">
      <alignment vertical="center"/>
    </xf>
    <xf borderId="0" fillId="0" fontId="3" numFmtId="0" xfId="0" applyAlignment="1" applyFont="1">
      <alignment shrinkToFit="0" vertical="center" wrapText="1"/>
    </xf>
    <xf borderId="0" fillId="0" fontId="4" numFmtId="0" xfId="0" applyAlignment="1" applyFont="1">
      <alignment shrinkToFit="0" vertical="center" wrapText="1"/>
    </xf>
    <xf borderId="0" fillId="0" fontId="13" numFmtId="0" xfId="0" applyAlignment="1" applyFont="1">
      <alignment horizontal="center" vertical="center"/>
    </xf>
    <xf borderId="0" fillId="0" fontId="3" numFmtId="0" xfId="0" applyAlignment="1" applyFont="1">
      <alignment horizontal="center" shrinkToFit="0" vertical="center" wrapText="1"/>
    </xf>
    <xf borderId="0" fillId="0" fontId="3" numFmtId="166" xfId="0" applyAlignment="1" applyFont="1" applyNumberFormat="1">
      <alignment horizontal="center" shrinkToFit="0" vertical="center" wrapText="1"/>
    </xf>
    <xf borderId="0" fillId="0" fontId="4" numFmtId="166" xfId="0" applyAlignment="1" applyFont="1" applyNumberFormat="1">
      <alignment horizontal="center" shrinkToFit="0" vertical="center" wrapText="1"/>
    </xf>
    <xf borderId="0" fillId="0" fontId="13" numFmtId="49" xfId="0" applyAlignment="1" applyFont="1" applyNumberFormat="1">
      <alignment vertical="center"/>
    </xf>
    <xf borderId="20" fillId="5" fontId="13" numFmtId="0" xfId="0" applyAlignment="1" applyBorder="1" applyFont="1">
      <alignment horizontal="center" vertical="center"/>
    </xf>
    <xf borderId="0" fillId="0" fontId="13" numFmtId="0" xfId="0" applyAlignment="1" applyFont="1">
      <alignment horizontal="center" shrinkToFit="0" vertical="center" wrapText="1"/>
    </xf>
    <xf borderId="31" fillId="12" fontId="3" numFmtId="0" xfId="0" applyAlignment="1" applyBorder="1" applyFill="1" applyFont="1">
      <alignment vertical="center"/>
    </xf>
    <xf borderId="31" fillId="12" fontId="3" numFmtId="0" xfId="0" applyAlignment="1" applyBorder="1" applyFont="1">
      <alignment horizontal="center" vertical="center"/>
    </xf>
    <xf borderId="32" fillId="12" fontId="4" numFmtId="166" xfId="0" applyAlignment="1" applyBorder="1" applyFont="1" applyNumberFormat="1">
      <alignment horizontal="center" vertical="center"/>
    </xf>
    <xf borderId="33" fillId="0" fontId="2" numFmtId="0" xfId="0" applyBorder="1" applyFont="1"/>
    <xf borderId="34" fillId="0" fontId="2" numFmtId="0" xfId="0" applyBorder="1" applyFont="1"/>
    <xf borderId="31" fillId="12" fontId="4" numFmtId="1" xfId="0" applyAlignment="1" applyBorder="1" applyFont="1" applyNumberFormat="1">
      <alignment horizontal="center" vertical="center"/>
    </xf>
    <xf borderId="35" fillId="12" fontId="4" numFmtId="166" xfId="0" applyAlignment="1" applyBorder="1" applyFont="1" applyNumberFormat="1">
      <alignment horizontal="center" vertical="center"/>
    </xf>
    <xf borderId="31" fillId="12" fontId="4" numFmtId="166" xfId="0" applyAlignment="1" applyBorder="1" applyFont="1" applyNumberFormat="1">
      <alignment horizontal="center" vertical="center"/>
    </xf>
    <xf borderId="31" fillId="12" fontId="3" numFmtId="166" xfId="0" applyAlignment="1" applyBorder="1" applyFont="1" applyNumberFormat="1">
      <alignment horizontal="center" vertical="center"/>
    </xf>
    <xf borderId="36" fillId="13" fontId="3" numFmtId="0" xfId="0" applyAlignment="1" applyBorder="1" applyFill="1" applyFont="1">
      <alignment vertical="center"/>
    </xf>
    <xf borderId="36" fillId="13" fontId="3" numFmtId="0" xfId="0" applyAlignment="1" applyBorder="1" applyFont="1">
      <alignment horizontal="center" vertical="center"/>
    </xf>
    <xf borderId="37" fillId="13" fontId="4" numFmtId="166" xfId="0" applyAlignment="1" applyBorder="1" applyFont="1" applyNumberFormat="1">
      <alignment horizontal="center" vertical="center"/>
    </xf>
    <xf borderId="38" fillId="0" fontId="2" numFmtId="0" xfId="0" applyBorder="1" applyFont="1"/>
    <xf borderId="39" fillId="0" fontId="2" numFmtId="0" xfId="0" applyBorder="1" applyFont="1"/>
    <xf borderId="36" fillId="13" fontId="3" numFmtId="2" xfId="0" applyAlignment="1" applyBorder="1" applyFont="1" applyNumberFormat="1">
      <alignment horizontal="center" vertical="center"/>
    </xf>
    <xf borderId="36" fillId="13" fontId="3" numFmtId="166" xfId="0" applyAlignment="1" applyBorder="1" applyFont="1" applyNumberFormat="1">
      <alignment horizontal="center" vertical="center"/>
    </xf>
    <xf borderId="36" fillId="13" fontId="4" numFmtId="166" xfId="0" applyAlignment="1" applyBorder="1" applyFont="1" applyNumberFormat="1">
      <alignment horizontal="center" vertical="center"/>
    </xf>
    <xf borderId="37" fillId="0" fontId="15" numFmtId="0" xfId="0" applyAlignment="1" applyBorder="1" applyFont="1">
      <alignment shrinkToFit="0" vertical="center" wrapText="1"/>
    </xf>
    <xf borderId="0" fillId="0" fontId="15" numFmtId="0" xfId="0" applyAlignment="1" applyFont="1">
      <alignment horizontal="center" shrinkToFit="0" vertical="center" wrapText="1"/>
    </xf>
    <xf borderId="37" fillId="0" fontId="16" numFmtId="0" xfId="0" applyAlignment="1" applyBorder="1" applyFont="1">
      <alignment shrinkToFit="0" vertical="center" wrapText="1"/>
    </xf>
    <xf borderId="0" fillId="0" fontId="16" numFmtId="0" xfId="0" applyAlignment="1" applyFont="1">
      <alignment horizontal="center" shrinkToFit="0" vertical="center" wrapText="1"/>
    </xf>
    <xf borderId="40" fillId="0" fontId="16" numFmtId="0" xfId="0" applyAlignment="1" applyBorder="1" applyFont="1">
      <alignment shrinkToFit="0" vertical="center" wrapText="1"/>
    </xf>
    <xf borderId="41" fillId="0" fontId="2" numFmtId="0" xfId="0" applyBorder="1" applyFont="1"/>
    <xf borderId="42" fillId="0" fontId="2" numFmtId="0" xfId="0" applyBorder="1" applyFont="1"/>
    <xf borderId="40" fillId="0" fontId="16" numFmtId="0" xfId="0" applyAlignment="1" applyBorder="1" applyFont="1">
      <alignment shrinkToFit="0" vertical="top" wrapText="1"/>
    </xf>
    <xf borderId="35" fillId="0" fontId="3" numFmtId="0" xfId="0" applyAlignment="1" applyBorder="1" applyFont="1">
      <alignment vertical="center"/>
    </xf>
    <xf borderId="41" fillId="0" fontId="17" numFmtId="2" xfId="0" applyAlignment="1" applyBorder="1" applyFont="1" applyNumberFormat="1">
      <alignment shrinkToFit="0" vertical="center" wrapText="1"/>
    </xf>
    <xf borderId="0" fillId="0" fontId="3" numFmtId="2" xfId="0" applyAlignment="1" applyFont="1" applyNumberFormat="1">
      <alignment horizontal="center" shrinkToFit="0" vertical="center" wrapText="1"/>
    </xf>
    <xf borderId="41" fillId="0" fontId="3" numFmtId="2" xfId="0" applyAlignment="1" applyBorder="1" applyFont="1" applyNumberFormat="1">
      <alignment shrinkToFit="0" vertical="center" wrapText="1"/>
    </xf>
    <xf borderId="37" fillId="0" fontId="18" numFmtId="0" xfId="0" applyAlignment="1" applyBorder="1" applyFont="1">
      <alignment horizontal="center" shrinkToFit="0" vertical="center" wrapText="1"/>
    </xf>
    <xf borderId="0" fillId="0" fontId="18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40" Type="http://schemas.openxmlformats.org/officeDocument/2006/relationships/image" Target="../media/image49.jpg"/><Relationship Id="rId190" Type="http://schemas.openxmlformats.org/officeDocument/2006/relationships/image" Target="../media/image193.png"/><Relationship Id="rId42" Type="http://schemas.openxmlformats.org/officeDocument/2006/relationships/image" Target="../media/image50.jpg"/><Relationship Id="rId41" Type="http://schemas.openxmlformats.org/officeDocument/2006/relationships/image" Target="../media/image53.jpg"/><Relationship Id="rId44" Type="http://schemas.openxmlformats.org/officeDocument/2006/relationships/image" Target="../media/image37.jpg"/><Relationship Id="rId194" Type="http://schemas.openxmlformats.org/officeDocument/2006/relationships/image" Target="../media/image192.png"/><Relationship Id="rId43" Type="http://schemas.openxmlformats.org/officeDocument/2006/relationships/image" Target="../media/image26.jpg"/><Relationship Id="rId193" Type="http://schemas.openxmlformats.org/officeDocument/2006/relationships/image" Target="../media/image187.png"/><Relationship Id="rId46" Type="http://schemas.openxmlformats.org/officeDocument/2006/relationships/image" Target="../media/image35.jpg"/><Relationship Id="rId192" Type="http://schemas.openxmlformats.org/officeDocument/2006/relationships/image" Target="../media/image197.png"/><Relationship Id="rId45" Type="http://schemas.openxmlformats.org/officeDocument/2006/relationships/image" Target="../media/image32.jpg"/><Relationship Id="rId191" Type="http://schemas.openxmlformats.org/officeDocument/2006/relationships/image" Target="../media/image194.png"/><Relationship Id="rId48" Type="http://schemas.openxmlformats.org/officeDocument/2006/relationships/image" Target="../media/image59.jpg"/><Relationship Id="rId187" Type="http://schemas.openxmlformats.org/officeDocument/2006/relationships/image" Target="../media/image185.png"/><Relationship Id="rId47" Type="http://schemas.openxmlformats.org/officeDocument/2006/relationships/image" Target="../media/image40.png"/><Relationship Id="rId186" Type="http://schemas.openxmlformats.org/officeDocument/2006/relationships/image" Target="../media/image186.png"/><Relationship Id="rId185" Type="http://schemas.openxmlformats.org/officeDocument/2006/relationships/image" Target="../media/image196.png"/><Relationship Id="rId49" Type="http://schemas.openxmlformats.org/officeDocument/2006/relationships/image" Target="../media/image20.jpg"/><Relationship Id="rId184" Type="http://schemas.openxmlformats.org/officeDocument/2006/relationships/image" Target="../media/image182.png"/><Relationship Id="rId189" Type="http://schemas.openxmlformats.org/officeDocument/2006/relationships/image" Target="../media/image183.jpg"/><Relationship Id="rId188" Type="http://schemas.openxmlformats.org/officeDocument/2006/relationships/image" Target="../media/image191.png"/><Relationship Id="rId31" Type="http://schemas.openxmlformats.org/officeDocument/2006/relationships/image" Target="../media/image28.jpg"/><Relationship Id="rId30" Type="http://schemas.openxmlformats.org/officeDocument/2006/relationships/image" Target="../media/image57.jpg"/><Relationship Id="rId33" Type="http://schemas.openxmlformats.org/officeDocument/2006/relationships/image" Target="../media/image51.jpg"/><Relationship Id="rId183" Type="http://schemas.openxmlformats.org/officeDocument/2006/relationships/image" Target="../media/image188.png"/><Relationship Id="rId32" Type="http://schemas.openxmlformats.org/officeDocument/2006/relationships/image" Target="../media/image43.jpg"/><Relationship Id="rId182" Type="http://schemas.openxmlformats.org/officeDocument/2006/relationships/image" Target="../media/image184.png"/><Relationship Id="rId35" Type="http://schemas.openxmlformats.org/officeDocument/2006/relationships/image" Target="../media/image21.jpg"/><Relationship Id="rId181" Type="http://schemas.openxmlformats.org/officeDocument/2006/relationships/image" Target="../media/image180.jpg"/><Relationship Id="rId34" Type="http://schemas.openxmlformats.org/officeDocument/2006/relationships/image" Target="../media/image45.jpg"/><Relationship Id="rId180" Type="http://schemas.openxmlformats.org/officeDocument/2006/relationships/image" Target="../media/image181.jpg"/><Relationship Id="rId37" Type="http://schemas.openxmlformats.org/officeDocument/2006/relationships/image" Target="../media/image25.jpg"/><Relationship Id="rId176" Type="http://schemas.openxmlformats.org/officeDocument/2006/relationships/image" Target="../media/image175.jpg"/><Relationship Id="rId36" Type="http://schemas.openxmlformats.org/officeDocument/2006/relationships/image" Target="../media/image19.jpg"/><Relationship Id="rId175" Type="http://schemas.openxmlformats.org/officeDocument/2006/relationships/image" Target="../media/image176.jpg"/><Relationship Id="rId39" Type="http://schemas.openxmlformats.org/officeDocument/2006/relationships/image" Target="../media/image47.jpg"/><Relationship Id="rId174" Type="http://schemas.openxmlformats.org/officeDocument/2006/relationships/image" Target="../media/image174.jpg"/><Relationship Id="rId38" Type="http://schemas.openxmlformats.org/officeDocument/2006/relationships/image" Target="../media/image44.jpg"/><Relationship Id="rId173" Type="http://schemas.openxmlformats.org/officeDocument/2006/relationships/image" Target="../media/image173.png"/><Relationship Id="rId179" Type="http://schemas.openxmlformats.org/officeDocument/2006/relationships/image" Target="../media/image179.jpg"/><Relationship Id="rId178" Type="http://schemas.openxmlformats.org/officeDocument/2006/relationships/image" Target="../media/image178.jpg"/><Relationship Id="rId177" Type="http://schemas.openxmlformats.org/officeDocument/2006/relationships/image" Target="../media/image177.jpg"/><Relationship Id="rId20" Type="http://schemas.openxmlformats.org/officeDocument/2006/relationships/image" Target="../media/image56.jpg"/><Relationship Id="rId22" Type="http://schemas.openxmlformats.org/officeDocument/2006/relationships/image" Target="../media/image14.jpg"/><Relationship Id="rId21" Type="http://schemas.openxmlformats.org/officeDocument/2006/relationships/image" Target="../media/image22.jpg"/><Relationship Id="rId24" Type="http://schemas.openxmlformats.org/officeDocument/2006/relationships/image" Target="../media/image24.jpg"/><Relationship Id="rId23" Type="http://schemas.openxmlformats.org/officeDocument/2006/relationships/image" Target="../media/image39.jpg"/><Relationship Id="rId26" Type="http://schemas.openxmlformats.org/officeDocument/2006/relationships/image" Target="../media/image27.jpg"/><Relationship Id="rId25" Type="http://schemas.openxmlformats.org/officeDocument/2006/relationships/image" Target="../media/image58.jpg"/><Relationship Id="rId28" Type="http://schemas.openxmlformats.org/officeDocument/2006/relationships/image" Target="../media/image13.jpg"/><Relationship Id="rId27" Type="http://schemas.openxmlformats.org/officeDocument/2006/relationships/image" Target="../media/image54.jpg"/><Relationship Id="rId29" Type="http://schemas.openxmlformats.org/officeDocument/2006/relationships/image" Target="../media/image18.jpg"/><Relationship Id="rId11" Type="http://schemas.openxmlformats.org/officeDocument/2006/relationships/image" Target="../media/image30.png"/><Relationship Id="rId10" Type="http://schemas.openxmlformats.org/officeDocument/2006/relationships/image" Target="../media/image10.png"/><Relationship Id="rId13" Type="http://schemas.openxmlformats.org/officeDocument/2006/relationships/image" Target="../media/image23.png"/><Relationship Id="rId12" Type="http://schemas.openxmlformats.org/officeDocument/2006/relationships/image" Target="../media/image8.png"/><Relationship Id="rId15" Type="http://schemas.openxmlformats.org/officeDocument/2006/relationships/image" Target="../media/image6.png"/><Relationship Id="rId14" Type="http://schemas.openxmlformats.org/officeDocument/2006/relationships/image" Target="../media/image2.png"/><Relationship Id="rId197" Type="http://schemas.openxmlformats.org/officeDocument/2006/relationships/image" Target="../media/image195.png"/><Relationship Id="rId17" Type="http://schemas.openxmlformats.org/officeDocument/2006/relationships/image" Target="../media/image16.jpg"/><Relationship Id="rId196" Type="http://schemas.openxmlformats.org/officeDocument/2006/relationships/image" Target="../media/image190.png"/><Relationship Id="rId16" Type="http://schemas.openxmlformats.org/officeDocument/2006/relationships/image" Target="../media/image15.jpg"/><Relationship Id="rId195" Type="http://schemas.openxmlformats.org/officeDocument/2006/relationships/image" Target="../media/image189.png"/><Relationship Id="rId19" Type="http://schemas.openxmlformats.org/officeDocument/2006/relationships/image" Target="../media/image7.jpg"/><Relationship Id="rId18" Type="http://schemas.openxmlformats.org/officeDocument/2006/relationships/image" Target="../media/image31.jpg"/><Relationship Id="rId84" Type="http://schemas.openxmlformats.org/officeDocument/2006/relationships/image" Target="../media/image85.png"/><Relationship Id="rId83" Type="http://schemas.openxmlformats.org/officeDocument/2006/relationships/image" Target="../media/image76.jpg"/><Relationship Id="rId86" Type="http://schemas.openxmlformats.org/officeDocument/2006/relationships/image" Target="../media/image82.png"/><Relationship Id="rId85" Type="http://schemas.openxmlformats.org/officeDocument/2006/relationships/image" Target="../media/image104.png"/><Relationship Id="rId88" Type="http://schemas.openxmlformats.org/officeDocument/2006/relationships/image" Target="../media/image81.png"/><Relationship Id="rId150" Type="http://schemas.openxmlformats.org/officeDocument/2006/relationships/image" Target="../media/image137.jpg"/><Relationship Id="rId87" Type="http://schemas.openxmlformats.org/officeDocument/2006/relationships/image" Target="../media/image77.png"/><Relationship Id="rId89" Type="http://schemas.openxmlformats.org/officeDocument/2006/relationships/image" Target="../media/image98.png"/><Relationship Id="rId80" Type="http://schemas.openxmlformats.org/officeDocument/2006/relationships/image" Target="../media/image84.jpg"/><Relationship Id="rId82" Type="http://schemas.openxmlformats.org/officeDocument/2006/relationships/image" Target="../media/image79.jpg"/><Relationship Id="rId81" Type="http://schemas.openxmlformats.org/officeDocument/2006/relationships/image" Target="../media/image62.jpg"/><Relationship Id="rId1" Type="http://schemas.openxmlformats.org/officeDocument/2006/relationships/image" Target="../media/image12.png"/><Relationship Id="rId2" Type="http://schemas.openxmlformats.org/officeDocument/2006/relationships/image" Target="../media/image5.png"/><Relationship Id="rId3" Type="http://schemas.openxmlformats.org/officeDocument/2006/relationships/image" Target="../media/image3.png"/><Relationship Id="rId149" Type="http://schemas.openxmlformats.org/officeDocument/2006/relationships/image" Target="../media/image149.jpg"/><Relationship Id="rId4" Type="http://schemas.openxmlformats.org/officeDocument/2006/relationships/image" Target="../media/image9.png"/><Relationship Id="rId148" Type="http://schemas.openxmlformats.org/officeDocument/2006/relationships/image" Target="../media/image147.png"/><Relationship Id="rId9" Type="http://schemas.openxmlformats.org/officeDocument/2006/relationships/image" Target="../media/image11.png"/><Relationship Id="rId143" Type="http://schemas.openxmlformats.org/officeDocument/2006/relationships/image" Target="../media/image143.png"/><Relationship Id="rId142" Type="http://schemas.openxmlformats.org/officeDocument/2006/relationships/image" Target="../media/image130.png"/><Relationship Id="rId141" Type="http://schemas.openxmlformats.org/officeDocument/2006/relationships/image" Target="../media/image126.png"/><Relationship Id="rId140" Type="http://schemas.openxmlformats.org/officeDocument/2006/relationships/image" Target="../media/image142.png"/><Relationship Id="rId5" Type="http://schemas.openxmlformats.org/officeDocument/2006/relationships/image" Target="../media/image55.png"/><Relationship Id="rId147" Type="http://schemas.openxmlformats.org/officeDocument/2006/relationships/image" Target="../media/image150.png"/><Relationship Id="rId6" Type="http://schemas.openxmlformats.org/officeDocument/2006/relationships/image" Target="../media/image1.png"/><Relationship Id="rId146" Type="http://schemas.openxmlformats.org/officeDocument/2006/relationships/image" Target="../media/image151.png"/><Relationship Id="rId7" Type="http://schemas.openxmlformats.org/officeDocument/2006/relationships/image" Target="../media/image17.png"/><Relationship Id="rId145" Type="http://schemas.openxmlformats.org/officeDocument/2006/relationships/image" Target="../media/image136.png"/><Relationship Id="rId8" Type="http://schemas.openxmlformats.org/officeDocument/2006/relationships/image" Target="../media/image4.png"/><Relationship Id="rId144" Type="http://schemas.openxmlformats.org/officeDocument/2006/relationships/image" Target="../media/image140.png"/><Relationship Id="rId73" Type="http://schemas.openxmlformats.org/officeDocument/2006/relationships/image" Target="../media/image71.jpg"/><Relationship Id="rId72" Type="http://schemas.openxmlformats.org/officeDocument/2006/relationships/image" Target="../media/image86.jpg"/><Relationship Id="rId75" Type="http://schemas.openxmlformats.org/officeDocument/2006/relationships/image" Target="../media/image75.jpg"/><Relationship Id="rId74" Type="http://schemas.openxmlformats.org/officeDocument/2006/relationships/image" Target="../media/image78.png"/><Relationship Id="rId77" Type="http://schemas.openxmlformats.org/officeDocument/2006/relationships/image" Target="../media/image110.jpg"/><Relationship Id="rId76" Type="http://schemas.openxmlformats.org/officeDocument/2006/relationships/image" Target="../media/image68.jpg"/><Relationship Id="rId79" Type="http://schemas.openxmlformats.org/officeDocument/2006/relationships/image" Target="../media/image73.jpg"/><Relationship Id="rId78" Type="http://schemas.openxmlformats.org/officeDocument/2006/relationships/image" Target="../media/image90.jpg"/><Relationship Id="rId71" Type="http://schemas.openxmlformats.org/officeDocument/2006/relationships/image" Target="../media/image63.jpg"/><Relationship Id="rId70" Type="http://schemas.openxmlformats.org/officeDocument/2006/relationships/image" Target="../media/image64.png"/><Relationship Id="rId139" Type="http://schemas.openxmlformats.org/officeDocument/2006/relationships/image" Target="../media/image138.png"/><Relationship Id="rId138" Type="http://schemas.openxmlformats.org/officeDocument/2006/relationships/image" Target="../media/image133.png"/><Relationship Id="rId137" Type="http://schemas.openxmlformats.org/officeDocument/2006/relationships/image" Target="../media/image146.png"/><Relationship Id="rId132" Type="http://schemas.openxmlformats.org/officeDocument/2006/relationships/image" Target="../media/image123.png"/><Relationship Id="rId131" Type="http://schemas.openxmlformats.org/officeDocument/2006/relationships/image" Target="../media/image124.png"/><Relationship Id="rId130" Type="http://schemas.openxmlformats.org/officeDocument/2006/relationships/image" Target="../media/image159.png"/><Relationship Id="rId136" Type="http://schemas.openxmlformats.org/officeDocument/2006/relationships/image" Target="../media/image127.png"/><Relationship Id="rId135" Type="http://schemas.openxmlformats.org/officeDocument/2006/relationships/image" Target="../media/image134.png"/><Relationship Id="rId134" Type="http://schemas.openxmlformats.org/officeDocument/2006/relationships/image" Target="../media/image148.png"/><Relationship Id="rId133" Type="http://schemas.openxmlformats.org/officeDocument/2006/relationships/image" Target="../media/image139.png"/><Relationship Id="rId62" Type="http://schemas.openxmlformats.org/officeDocument/2006/relationships/image" Target="../media/image65.png"/><Relationship Id="rId61" Type="http://schemas.openxmlformats.org/officeDocument/2006/relationships/image" Target="../media/image72.png"/><Relationship Id="rId64" Type="http://schemas.openxmlformats.org/officeDocument/2006/relationships/image" Target="../media/image69.jpg"/><Relationship Id="rId63" Type="http://schemas.openxmlformats.org/officeDocument/2006/relationships/image" Target="../media/image66.png"/><Relationship Id="rId66" Type="http://schemas.openxmlformats.org/officeDocument/2006/relationships/image" Target="../media/image61.png"/><Relationship Id="rId172" Type="http://schemas.openxmlformats.org/officeDocument/2006/relationships/image" Target="../media/image169.png"/><Relationship Id="rId65" Type="http://schemas.openxmlformats.org/officeDocument/2006/relationships/image" Target="../media/image115.jpg"/><Relationship Id="rId171" Type="http://schemas.openxmlformats.org/officeDocument/2006/relationships/image" Target="../media/image162.png"/><Relationship Id="rId68" Type="http://schemas.openxmlformats.org/officeDocument/2006/relationships/image" Target="../media/image60.png"/><Relationship Id="rId170" Type="http://schemas.openxmlformats.org/officeDocument/2006/relationships/image" Target="../media/image170.jpg"/><Relationship Id="rId67" Type="http://schemas.openxmlformats.org/officeDocument/2006/relationships/image" Target="../media/image70.png"/><Relationship Id="rId60" Type="http://schemas.openxmlformats.org/officeDocument/2006/relationships/image" Target="../media/image67.png"/><Relationship Id="rId165" Type="http://schemas.openxmlformats.org/officeDocument/2006/relationships/image" Target="../media/image155.jpg"/><Relationship Id="rId69" Type="http://schemas.openxmlformats.org/officeDocument/2006/relationships/image" Target="../media/image88.png"/><Relationship Id="rId164" Type="http://schemas.openxmlformats.org/officeDocument/2006/relationships/image" Target="../media/image172.jpg"/><Relationship Id="rId163" Type="http://schemas.openxmlformats.org/officeDocument/2006/relationships/image" Target="../media/image163.png"/><Relationship Id="rId162" Type="http://schemas.openxmlformats.org/officeDocument/2006/relationships/image" Target="../media/image160.png"/><Relationship Id="rId169" Type="http://schemas.openxmlformats.org/officeDocument/2006/relationships/image" Target="../media/image167.jpg"/><Relationship Id="rId168" Type="http://schemas.openxmlformats.org/officeDocument/2006/relationships/image" Target="../media/image166.jpg"/><Relationship Id="rId167" Type="http://schemas.openxmlformats.org/officeDocument/2006/relationships/image" Target="../media/image164.jpg"/><Relationship Id="rId166" Type="http://schemas.openxmlformats.org/officeDocument/2006/relationships/image" Target="../media/image171.jpg"/><Relationship Id="rId51" Type="http://schemas.openxmlformats.org/officeDocument/2006/relationships/image" Target="../media/image36.jpg"/><Relationship Id="rId50" Type="http://schemas.openxmlformats.org/officeDocument/2006/relationships/image" Target="../media/image29.jpg"/><Relationship Id="rId53" Type="http://schemas.openxmlformats.org/officeDocument/2006/relationships/image" Target="../media/image42.png"/><Relationship Id="rId52" Type="http://schemas.openxmlformats.org/officeDocument/2006/relationships/image" Target="../media/image41.png"/><Relationship Id="rId55" Type="http://schemas.openxmlformats.org/officeDocument/2006/relationships/image" Target="../media/image46.png"/><Relationship Id="rId161" Type="http://schemas.openxmlformats.org/officeDocument/2006/relationships/image" Target="../media/image153.png"/><Relationship Id="rId54" Type="http://schemas.openxmlformats.org/officeDocument/2006/relationships/image" Target="../media/image48.png"/><Relationship Id="rId160" Type="http://schemas.openxmlformats.org/officeDocument/2006/relationships/image" Target="../media/image157.jpg"/><Relationship Id="rId57" Type="http://schemas.openxmlformats.org/officeDocument/2006/relationships/image" Target="../media/image34.png"/><Relationship Id="rId56" Type="http://schemas.openxmlformats.org/officeDocument/2006/relationships/image" Target="../media/image33.png"/><Relationship Id="rId159" Type="http://schemas.openxmlformats.org/officeDocument/2006/relationships/image" Target="../media/image156.jpg"/><Relationship Id="rId59" Type="http://schemas.openxmlformats.org/officeDocument/2006/relationships/image" Target="../media/image52.png"/><Relationship Id="rId154" Type="http://schemas.openxmlformats.org/officeDocument/2006/relationships/image" Target="../media/image168.jpg"/><Relationship Id="rId58" Type="http://schemas.openxmlformats.org/officeDocument/2006/relationships/image" Target="../media/image38.png"/><Relationship Id="rId153" Type="http://schemas.openxmlformats.org/officeDocument/2006/relationships/image" Target="../media/image161.jpg"/><Relationship Id="rId152" Type="http://schemas.openxmlformats.org/officeDocument/2006/relationships/image" Target="../media/image141.jpg"/><Relationship Id="rId151" Type="http://schemas.openxmlformats.org/officeDocument/2006/relationships/image" Target="../media/image152.jpg"/><Relationship Id="rId158" Type="http://schemas.openxmlformats.org/officeDocument/2006/relationships/image" Target="../media/image158.jpg"/><Relationship Id="rId157" Type="http://schemas.openxmlformats.org/officeDocument/2006/relationships/image" Target="../media/image154.jpg"/><Relationship Id="rId156" Type="http://schemas.openxmlformats.org/officeDocument/2006/relationships/image" Target="../media/image165.jpg"/><Relationship Id="rId155" Type="http://schemas.openxmlformats.org/officeDocument/2006/relationships/image" Target="../media/image144.jpg"/><Relationship Id="rId107" Type="http://schemas.openxmlformats.org/officeDocument/2006/relationships/image" Target="../media/image91.png"/><Relationship Id="rId106" Type="http://schemas.openxmlformats.org/officeDocument/2006/relationships/image" Target="../media/image101.png"/><Relationship Id="rId105" Type="http://schemas.openxmlformats.org/officeDocument/2006/relationships/image" Target="../media/image94.png"/><Relationship Id="rId104" Type="http://schemas.openxmlformats.org/officeDocument/2006/relationships/image" Target="../media/image108.png"/><Relationship Id="rId109" Type="http://schemas.openxmlformats.org/officeDocument/2006/relationships/image" Target="../media/image107.jpg"/><Relationship Id="rId108" Type="http://schemas.openxmlformats.org/officeDocument/2006/relationships/image" Target="../media/image93.jpg"/><Relationship Id="rId103" Type="http://schemas.openxmlformats.org/officeDocument/2006/relationships/image" Target="../media/image99.png"/><Relationship Id="rId102" Type="http://schemas.openxmlformats.org/officeDocument/2006/relationships/image" Target="../media/image95.png"/><Relationship Id="rId101" Type="http://schemas.openxmlformats.org/officeDocument/2006/relationships/image" Target="../media/image109.png"/><Relationship Id="rId100" Type="http://schemas.openxmlformats.org/officeDocument/2006/relationships/image" Target="../media/image118.png"/><Relationship Id="rId129" Type="http://schemas.openxmlformats.org/officeDocument/2006/relationships/image" Target="../media/image120.png"/><Relationship Id="rId128" Type="http://schemas.openxmlformats.org/officeDocument/2006/relationships/image" Target="../media/image135.png"/><Relationship Id="rId127" Type="http://schemas.openxmlformats.org/officeDocument/2006/relationships/image" Target="../media/image131.png"/><Relationship Id="rId126" Type="http://schemas.openxmlformats.org/officeDocument/2006/relationships/image" Target="../media/image125.png"/><Relationship Id="rId121" Type="http://schemas.openxmlformats.org/officeDocument/2006/relationships/image" Target="../media/image122.png"/><Relationship Id="rId120" Type="http://schemas.openxmlformats.org/officeDocument/2006/relationships/image" Target="../media/image119.png"/><Relationship Id="rId125" Type="http://schemas.openxmlformats.org/officeDocument/2006/relationships/image" Target="../media/image129.png"/><Relationship Id="rId124" Type="http://schemas.openxmlformats.org/officeDocument/2006/relationships/image" Target="../media/image121.png"/><Relationship Id="rId123" Type="http://schemas.openxmlformats.org/officeDocument/2006/relationships/image" Target="../media/image145.png"/><Relationship Id="rId122" Type="http://schemas.openxmlformats.org/officeDocument/2006/relationships/image" Target="../media/image132.png"/><Relationship Id="rId95" Type="http://schemas.openxmlformats.org/officeDocument/2006/relationships/image" Target="../media/image97.png"/><Relationship Id="rId94" Type="http://schemas.openxmlformats.org/officeDocument/2006/relationships/image" Target="../media/image74.png"/><Relationship Id="rId97" Type="http://schemas.openxmlformats.org/officeDocument/2006/relationships/image" Target="../media/image89.png"/><Relationship Id="rId96" Type="http://schemas.openxmlformats.org/officeDocument/2006/relationships/image" Target="../media/image87.png"/><Relationship Id="rId99" Type="http://schemas.openxmlformats.org/officeDocument/2006/relationships/image" Target="../media/image92.png"/><Relationship Id="rId98" Type="http://schemas.openxmlformats.org/officeDocument/2006/relationships/image" Target="../media/image103.png"/><Relationship Id="rId91" Type="http://schemas.openxmlformats.org/officeDocument/2006/relationships/image" Target="../media/image80.jpg"/><Relationship Id="rId90" Type="http://schemas.openxmlformats.org/officeDocument/2006/relationships/image" Target="../media/image116.png"/><Relationship Id="rId93" Type="http://schemas.openxmlformats.org/officeDocument/2006/relationships/image" Target="../media/image100.png"/><Relationship Id="rId92" Type="http://schemas.openxmlformats.org/officeDocument/2006/relationships/image" Target="../media/image83.png"/><Relationship Id="rId118" Type="http://schemas.openxmlformats.org/officeDocument/2006/relationships/image" Target="../media/image112.png"/><Relationship Id="rId117" Type="http://schemas.openxmlformats.org/officeDocument/2006/relationships/image" Target="../media/image111.png"/><Relationship Id="rId116" Type="http://schemas.openxmlformats.org/officeDocument/2006/relationships/image" Target="../media/image114.png"/><Relationship Id="rId115" Type="http://schemas.openxmlformats.org/officeDocument/2006/relationships/image" Target="../media/image106.png"/><Relationship Id="rId119" Type="http://schemas.openxmlformats.org/officeDocument/2006/relationships/image" Target="../media/image128.png"/><Relationship Id="rId110" Type="http://schemas.openxmlformats.org/officeDocument/2006/relationships/image" Target="../media/image102.jpg"/><Relationship Id="rId114" Type="http://schemas.openxmlformats.org/officeDocument/2006/relationships/image" Target="../media/image113.png"/><Relationship Id="rId113" Type="http://schemas.openxmlformats.org/officeDocument/2006/relationships/image" Target="../media/image96.png"/><Relationship Id="rId112" Type="http://schemas.openxmlformats.org/officeDocument/2006/relationships/image" Target="../media/image105.jpg"/><Relationship Id="rId111" Type="http://schemas.openxmlformats.org/officeDocument/2006/relationships/image" Target="../media/image117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552450</xdr:colOff>
      <xdr:row>2</xdr:row>
      <xdr:rowOff>161925</xdr:rowOff>
    </xdr:from>
    <xdr:ext cx="1343025" cy="1381125"/>
    <xdr:pic>
      <xdr:nvPicPr>
        <xdr:cNvPr id="0" name="image1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17</xdr:row>
      <xdr:rowOff>0</xdr:rowOff>
    </xdr:from>
    <xdr:ext cx="371475" cy="361950"/>
    <xdr:pic>
      <xdr:nvPicPr>
        <xdr:cNvPr id="0" name="image5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18</xdr:row>
      <xdr:rowOff>0</xdr:rowOff>
    </xdr:from>
    <xdr:ext cx="361950" cy="361950"/>
    <xdr:pic>
      <xdr:nvPicPr>
        <xdr:cNvPr id="0" name="image3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19</xdr:row>
      <xdr:rowOff>0</xdr:rowOff>
    </xdr:from>
    <xdr:ext cx="304800" cy="361950"/>
    <xdr:pic>
      <xdr:nvPicPr>
        <xdr:cNvPr id="0" name="image9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20</xdr:row>
      <xdr:rowOff>0</xdr:rowOff>
    </xdr:from>
    <xdr:ext cx="323850" cy="361950"/>
    <xdr:pic>
      <xdr:nvPicPr>
        <xdr:cNvPr id="0" name="image55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21</xdr:row>
      <xdr:rowOff>0</xdr:rowOff>
    </xdr:from>
    <xdr:ext cx="323850" cy="361950"/>
    <xdr:pic>
      <xdr:nvPicPr>
        <xdr:cNvPr id="0" name="image1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22</xdr:row>
      <xdr:rowOff>0</xdr:rowOff>
    </xdr:from>
    <xdr:ext cx="323850" cy="361950"/>
    <xdr:pic>
      <xdr:nvPicPr>
        <xdr:cNvPr id="0" name="image17.p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23</xdr:row>
      <xdr:rowOff>0</xdr:rowOff>
    </xdr:from>
    <xdr:ext cx="285750" cy="361950"/>
    <xdr:pic>
      <xdr:nvPicPr>
        <xdr:cNvPr id="0" name="image4.p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24</xdr:row>
      <xdr:rowOff>0</xdr:rowOff>
    </xdr:from>
    <xdr:ext cx="342900" cy="361950"/>
    <xdr:pic>
      <xdr:nvPicPr>
        <xdr:cNvPr id="0" name="image11.p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25</xdr:row>
      <xdr:rowOff>0</xdr:rowOff>
    </xdr:from>
    <xdr:ext cx="333375" cy="361950"/>
    <xdr:pic>
      <xdr:nvPicPr>
        <xdr:cNvPr id="0" name="image10.p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26</xdr:row>
      <xdr:rowOff>0</xdr:rowOff>
    </xdr:from>
    <xdr:ext cx="342900" cy="361950"/>
    <xdr:pic>
      <xdr:nvPicPr>
        <xdr:cNvPr id="0" name="image30.pn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27</xdr:row>
      <xdr:rowOff>0</xdr:rowOff>
    </xdr:from>
    <xdr:ext cx="276225" cy="361950"/>
    <xdr:pic>
      <xdr:nvPicPr>
        <xdr:cNvPr id="0" name="image8.pn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28</xdr:row>
      <xdr:rowOff>0</xdr:rowOff>
    </xdr:from>
    <xdr:ext cx="342900" cy="361950"/>
    <xdr:pic>
      <xdr:nvPicPr>
        <xdr:cNvPr id="0" name="image23.pn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29</xdr:row>
      <xdr:rowOff>0</xdr:rowOff>
    </xdr:from>
    <xdr:ext cx="371475" cy="361950"/>
    <xdr:pic>
      <xdr:nvPicPr>
        <xdr:cNvPr id="0" name="image2.pn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30</xdr:row>
      <xdr:rowOff>0</xdr:rowOff>
    </xdr:from>
    <xdr:ext cx="323850" cy="361950"/>
    <xdr:pic>
      <xdr:nvPicPr>
        <xdr:cNvPr id="0" name="image6.pn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34</xdr:row>
      <xdr:rowOff>0</xdr:rowOff>
    </xdr:from>
    <xdr:ext cx="361950" cy="361950"/>
    <xdr:pic>
      <xdr:nvPicPr>
        <xdr:cNvPr id="0" name="image15.jp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35</xdr:row>
      <xdr:rowOff>0</xdr:rowOff>
    </xdr:from>
    <xdr:ext cx="361950" cy="361950"/>
    <xdr:pic>
      <xdr:nvPicPr>
        <xdr:cNvPr id="0" name="image16.jp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36</xdr:row>
      <xdr:rowOff>0</xdr:rowOff>
    </xdr:from>
    <xdr:ext cx="361950" cy="361950"/>
    <xdr:pic>
      <xdr:nvPicPr>
        <xdr:cNvPr id="0" name="image31.jp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37</xdr:row>
      <xdr:rowOff>0</xdr:rowOff>
    </xdr:from>
    <xdr:ext cx="361950" cy="361950"/>
    <xdr:pic>
      <xdr:nvPicPr>
        <xdr:cNvPr id="0" name="image7.jp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38</xdr:row>
      <xdr:rowOff>0</xdr:rowOff>
    </xdr:from>
    <xdr:ext cx="361950" cy="361950"/>
    <xdr:pic>
      <xdr:nvPicPr>
        <xdr:cNvPr id="0" name="image56.jp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39</xdr:row>
      <xdr:rowOff>0</xdr:rowOff>
    </xdr:from>
    <xdr:ext cx="361950" cy="361950"/>
    <xdr:pic>
      <xdr:nvPicPr>
        <xdr:cNvPr id="0" name="image22.jp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40</xdr:row>
      <xdr:rowOff>0</xdr:rowOff>
    </xdr:from>
    <xdr:ext cx="361950" cy="361950"/>
    <xdr:pic>
      <xdr:nvPicPr>
        <xdr:cNvPr id="0" name="image14.jp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41</xdr:row>
      <xdr:rowOff>0</xdr:rowOff>
    </xdr:from>
    <xdr:ext cx="361950" cy="361950"/>
    <xdr:pic>
      <xdr:nvPicPr>
        <xdr:cNvPr id="0" name="image39.jpg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42</xdr:row>
      <xdr:rowOff>0</xdr:rowOff>
    </xdr:from>
    <xdr:ext cx="361950" cy="361950"/>
    <xdr:pic>
      <xdr:nvPicPr>
        <xdr:cNvPr id="0" name="image24.jpg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43</xdr:row>
      <xdr:rowOff>0</xdr:rowOff>
    </xdr:from>
    <xdr:ext cx="361950" cy="361950"/>
    <xdr:pic>
      <xdr:nvPicPr>
        <xdr:cNvPr id="0" name="image58.jpg"/>
        <xdr:cNvPicPr preferRelativeResize="0"/>
      </xdr:nvPicPr>
      <xdr:blipFill>
        <a:blip cstate="print" r:embed="rId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44</xdr:row>
      <xdr:rowOff>0</xdr:rowOff>
    </xdr:from>
    <xdr:ext cx="361950" cy="361950"/>
    <xdr:pic>
      <xdr:nvPicPr>
        <xdr:cNvPr id="0" name="image27.jpg"/>
        <xdr:cNvPicPr preferRelativeResize="0"/>
      </xdr:nvPicPr>
      <xdr:blipFill>
        <a:blip cstate="print" r:embed="rId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45</xdr:row>
      <xdr:rowOff>0</xdr:rowOff>
    </xdr:from>
    <xdr:ext cx="361950" cy="361950"/>
    <xdr:pic>
      <xdr:nvPicPr>
        <xdr:cNvPr id="0" name="image54.jpg"/>
        <xdr:cNvPicPr preferRelativeResize="0"/>
      </xdr:nvPicPr>
      <xdr:blipFill>
        <a:blip cstate="print" r:embed="rId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46</xdr:row>
      <xdr:rowOff>0</xdr:rowOff>
    </xdr:from>
    <xdr:ext cx="361950" cy="361950"/>
    <xdr:pic>
      <xdr:nvPicPr>
        <xdr:cNvPr id="0" name="image13.jpg"/>
        <xdr:cNvPicPr preferRelativeResize="0"/>
      </xdr:nvPicPr>
      <xdr:blipFill>
        <a:blip cstate="print" r:embed="rId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47</xdr:row>
      <xdr:rowOff>0</xdr:rowOff>
    </xdr:from>
    <xdr:ext cx="361950" cy="361950"/>
    <xdr:pic>
      <xdr:nvPicPr>
        <xdr:cNvPr id="0" name="image18.jpg"/>
        <xdr:cNvPicPr preferRelativeResize="0"/>
      </xdr:nvPicPr>
      <xdr:blipFill>
        <a:blip cstate="print" r:embed="rId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</xdr:row>
      <xdr:rowOff>0</xdr:rowOff>
    </xdr:from>
    <xdr:ext cx="361950" cy="361950"/>
    <xdr:pic>
      <xdr:nvPicPr>
        <xdr:cNvPr id="0" name="image57.jpg"/>
        <xdr:cNvPicPr preferRelativeResize="0"/>
      </xdr:nvPicPr>
      <xdr:blipFill>
        <a:blip cstate="print" r:embed="rId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49</xdr:row>
      <xdr:rowOff>0</xdr:rowOff>
    </xdr:from>
    <xdr:ext cx="361950" cy="361950"/>
    <xdr:pic>
      <xdr:nvPicPr>
        <xdr:cNvPr id="0" name="image28.jpg"/>
        <xdr:cNvPicPr preferRelativeResize="0"/>
      </xdr:nvPicPr>
      <xdr:blipFill>
        <a:blip cstate="print" r:embed="rId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53</xdr:row>
      <xdr:rowOff>0</xdr:rowOff>
    </xdr:from>
    <xdr:ext cx="361950" cy="361950"/>
    <xdr:pic>
      <xdr:nvPicPr>
        <xdr:cNvPr id="0" name="image43.jpg"/>
        <xdr:cNvPicPr preferRelativeResize="0"/>
      </xdr:nvPicPr>
      <xdr:blipFill>
        <a:blip cstate="print" r:embed="rId3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54</xdr:row>
      <xdr:rowOff>0</xdr:rowOff>
    </xdr:from>
    <xdr:ext cx="361950" cy="361950"/>
    <xdr:pic>
      <xdr:nvPicPr>
        <xdr:cNvPr id="0" name="image51.jpg"/>
        <xdr:cNvPicPr preferRelativeResize="0"/>
      </xdr:nvPicPr>
      <xdr:blipFill>
        <a:blip cstate="print" r:embed="rId3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55</xdr:row>
      <xdr:rowOff>0</xdr:rowOff>
    </xdr:from>
    <xdr:ext cx="361950" cy="361950"/>
    <xdr:pic>
      <xdr:nvPicPr>
        <xdr:cNvPr id="0" name="image45.jpg"/>
        <xdr:cNvPicPr preferRelativeResize="0"/>
      </xdr:nvPicPr>
      <xdr:blipFill>
        <a:blip cstate="print" r:embed="rId3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56</xdr:row>
      <xdr:rowOff>0</xdr:rowOff>
    </xdr:from>
    <xdr:ext cx="361950" cy="361950"/>
    <xdr:pic>
      <xdr:nvPicPr>
        <xdr:cNvPr id="0" name="image21.jpg"/>
        <xdr:cNvPicPr preferRelativeResize="0"/>
      </xdr:nvPicPr>
      <xdr:blipFill>
        <a:blip cstate="print" r:embed="rId3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</xdr:row>
      <xdr:rowOff>0</xdr:rowOff>
    </xdr:from>
    <xdr:ext cx="361950" cy="361950"/>
    <xdr:pic>
      <xdr:nvPicPr>
        <xdr:cNvPr id="0" name="image19.jpg"/>
        <xdr:cNvPicPr preferRelativeResize="0"/>
      </xdr:nvPicPr>
      <xdr:blipFill>
        <a:blip cstate="print" r:embed="rId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58</xdr:row>
      <xdr:rowOff>0</xdr:rowOff>
    </xdr:from>
    <xdr:ext cx="361950" cy="361950"/>
    <xdr:pic>
      <xdr:nvPicPr>
        <xdr:cNvPr id="0" name="image25.jpg"/>
        <xdr:cNvPicPr preferRelativeResize="0"/>
      </xdr:nvPicPr>
      <xdr:blipFill>
        <a:blip cstate="print" r:embed="rId3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59</xdr:row>
      <xdr:rowOff>0</xdr:rowOff>
    </xdr:from>
    <xdr:ext cx="361950" cy="361950"/>
    <xdr:pic>
      <xdr:nvPicPr>
        <xdr:cNvPr id="0" name="image44.jpg"/>
        <xdr:cNvPicPr preferRelativeResize="0"/>
      </xdr:nvPicPr>
      <xdr:blipFill>
        <a:blip cstate="print" r:embed="rId3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60</xdr:row>
      <xdr:rowOff>0</xdr:rowOff>
    </xdr:from>
    <xdr:ext cx="361950" cy="361950"/>
    <xdr:pic>
      <xdr:nvPicPr>
        <xdr:cNvPr id="0" name="image47.jpg"/>
        <xdr:cNvPicPr preferRelativeResize="0"/>
      </xdr:nvPicPr>
      <xdr:blipFill>
        <a:blip cstate="print" r:embed="rId3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61</xdr:row>
      <xdr:rowOff>0</xdr:rowOff>
    </xdr:from>
    <xdr:ext cx="361950" cy="361950"/>
    <xdr:pic>
      <xdr:nvPicPr>
        <xdr:cNvPr id="0" name="image49.jpg"/>
        <xdr:cNvPicPr preferRelativeResize="0"/>
      </xdr:nvPicPr>
      <xdr:blipFill>
        <a:blip cstate="print" r:embed="rId4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62</xdr:row>
      <xdr:rowOff>0</xdr:rowOff>
    </xdr:from>
    <xdr:ext cx="361950" cy="361950"/>
    <xdr:pic>
      <xdr:nvPicPr>
        <xdr:cNvPr id="0" name="image53.jpg"/>
        <xdr:cNvPicPr preferRelativeResize="0"/>
      </xdr:nvPicPr>
      <xdr:blipFill>
        <a:blip cstate="print" r:embed="rId4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63</xdr:row>
      <xdr:rowOff>0</xdr:rowOff>
    </xdr:from>
    <xdr:ext cx="361950" cy="361950"/>
    <xdr:pic>
      <xdr:nvPicPr>
        <xdr:cNvPr id="0" name="image50.jpg"/>
        <xdr:cNvPicPr preferRelativeResize="0"/>
      </xdr:nvPicPr>
      <xdr:blipFill>
        <a:blip cstate="print" r:embed="rId4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64</xdr:row>
      <xdr:rowOff>0</xdr:rowOff>
    </xdr:from>
    <xdr:ext cx="361950" cy="361950"/>
    <xdr:pic>
      <xdr:nvPicPr>
        <xdr:cNvPr id="0" name="image26.jpg"/>
        <xdr:cNvPicPr preferRelativeResize="0"/>
      </xdr:nvPicPr>
      <xdr:blipFill>
        <a:blip cstate="print" r:embed="rId4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65</xdr:row>
      <xdr:rowOff>0</xdr:rowOff>
    </xdr:from>
    <xdr:ext cx="361950" cy="361950"/>
    <xdr:pic>
      <xdr:nvPicPr>
        <xdr:cNvPr id="0" name="image37.jpg"/>
        <xdr:cNvPicPr preferRelativeResize="0"/>
      </xdr:nvPicPr>
      <xdr:blipFill>
        <a:blip cstate="print" r:embed="rId4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66</xdr:row>
      <xdr:rowOff>0</xdr:rowOff>
    </xdr:from>
    <xdr:ext cx="361950" cy="361950"/>
    <xdr:pic>
      <xdr:nvPicPr>
        <xdr:cNvPr id="0" name="image32.jpg"/>
        <xdr:cNvPicPr preferRelativeResize="0"/>
      </xdr:nvPicPr>
      <xdr:blipFill>
        <a:blip cstate="print" r:embed="rId4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67</xdr:row>
      <xdr:rowOff>0</xdr:rowOff>
    </xdr:from>
    <xdr:ext cx="361950" cy="361950"/>
    <xdr:pic>
      <xdr:nvPicPr>
        <xdr:cNvPr id="0" name="image35.jpg"/>
        <xdr:cNvPicPr preferRelativeResize="0"/>
      </xdr:nvPicPr>
      <xdr:blipFill>
        <a:blip cstate="print" r:embed="rId4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68</xdr:row>
      <xdr:rowOff>0</xdr:rowOff>
    </xdr:from>
    <xdr:ext cx="295275" cy="361950"/>
    <xdr:pic>
      <xdr:nvPicPr>
        <xdr:cNvPr id="0" name="image40.png"/>
        <xdr:cNvPicPr preferRelativeResize="0"/>
      </xdr:nvPicPr>
      <xdr:blipFill>
        <a:blip cstate="print" r:embed="rId4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69</xdr:row>
      <xdr:rowOff>0</xdr:rowOff>
    </xdr:from>
    <xdr:ext cx="361950" cy="361950"/>
    <xdr:pic>
      <xdr:nvPicPr>
        <xdr:cNvPr id="0" name="image59.jpg"/>
        <xdr:cNvPicPr preferRelativeResize="0"/>
      </xdr:nvPicPr>
      <xdr:blipFill>
        <a:blip cstate="print" r:embed="rId4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70</xdr:row>
      <xdr:rowOff>0</xdr:rowOff>
    </xdr:from>
    <xdr:ext cx="361950" cy="361950"/>
    <xdr:pic>
      <xdr:nvPicPr>
        <xdr:cNvPr id="0" name="image20.jpg"/>
        <xdr:cNvPicPr preferRelativeResize="0"/>
      </xdr:nvPicPr>
      <xdr:blipFill>
        <a:blip cstate="print" r:embed="rId4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71</xdr:row>
      <xdr:rowOff>0</xdr:rowOff>
    </xdr:from>
    <xdr:ext cx="361950" cy="361950"/>
    <xdr:pic>
      <xdr:nvPicPr>
        <xdr:cNvPr id="0" name="image29.jpg"/>
        <xdr:cNvPicPr preferRelativeResize="0"/>
      </xdr:nvPicPr>
      <xdr:blipFill>
        <a:blip cstate="print" r:embed="rId5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72</xdr:row>
      <xdr:rowOff>0</xdr:rowOff>
    </xdr:from>
    <xdr:ext cx="361950" cy="361950"/>
    <xdr:pic>
      <xdr:nvPicPr>
        <xdr:cNvPr id="0" name="image36.jpg"/>
        <xdr:cNvPicPr preferRelativeResize="0"/>
      </xdr:nvPicPr>
      <xdr:blipFill>
        <a:blip cstate="print" r:embed="rId5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76</xdr:row>
      <xdr:rowOff>0</xdr:rowOff>
    </xdr:from>
    <xdr:ext cx="276225" cy="361950"/>
    <xdr:pic>
      <xdr:nvPicPr>
        <xdr:cNvPr id="0" name="image41.png"/>
        <xdr:cNvPicPr preferRelativeResize="0"/>
      </xdr:nvPicPr>
      <xdr:blipFill>
        <a:blip cstate="print" r:embed="rId5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77</xdr:row>
      <xdr:rowOff>0</xdr:rowOff>
    </xdr:from>
    <xdr:ext cx="257175" cy="361950"/>
    <xdr:pic>
      <xdr:nvPicPr>
        <xdr:cNvPr id="0" name="image42.png"/>
        <xdr:cNvPicPr preferRelativeResize="0"/>
      </xdr:nvPicPr>
      <xdr:blipFill>
        <a:blip cstate="print" r:embed="rId5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78</xdr:row>
      <xdr:rowOff>0</xdr:rowOff>
    </xdr:from>
    <xdr:ext cx="276225" cy="361950"/>
    <xdr:pic>
      <xdr:nvPicPr>
        <xdr:cNvPr id="0" name="image48.png"/>
        <xdr:cNvPicPr preferRelativeResize="0"/>
      </xdr:nvPicPr>
      <xdr:blipFill>
        <a:blip cstate="print" r:embed="rId5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79</xdr:row>
      <xdr:rowOff>0</xdr:rowOff>
    </xdr:from>
    <xdr:ext cx="285750" cy="361950"/>
    <xdr:pic>
      <xdr:nvPicPr>
        <xdr:cNvPr id="0" name="image46.png"/>
        <xdr:cNvPicPr preferRelativeResize="0"/>
      </xdr:nvPicPr>
      <xdr:blipFill>
        <a:blip cstate="print" r:embed="rId5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80</xdr:row>
      <xdr:rowOff>0</xdr:rowOff>
    </xdr:from>
    <xdr:ext cx="304800" cy="361950"/>
    <xdr:pic>
      <xdr:nvPicPr>
        <xdr:cNvPr id="0" name="image33.png"/>
        <xdr:cNvPicPr preferRelativeResize="0"/>
      </xdr:nvPicPr>
      <xdr:blipFill>
        <a:blip cstate="print" r:embed="rId5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81</xdr:row>
      <xdr:rowOff>0</xdr:rowOff>
    </xdr:from>
    <xdr:ext cx="276225" cy="361950"/>
    <xdr:pic>
      <xdr:nvPicPr>
        <xdr:cNvPr id="0" name="image34.png"/>
        <xdr:cNvPicPr preferRelativeResize="0"/>
      </xdr:nvPicPr>
      <xdr:blipFill>
        <a:blip cstate="print" r:embed="rId5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82</xdr:row>
      <xdr:rowOff>0</xdr:rowOff>
    </xdr:from>
    <xdr:ext cx="342900" cy="361950"/>
    <xdr:pic>
      <xdr:nvPicPr>
        <xdr:cNvPr id="0" name="image38.png"/>
        <xdr:cNvPicPr preferRelativeResize="0"/>
      </xdr:nvPicPr>
      <xdr:blipFill>
        <a:blip cstate="print" r:embed="rId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83</xdr:row>
      <xdr:rowOff>0</xdr:rowOff>
    </xdr:from>
    <xdr:ext cx="323850" cy="361950"/>
    <xdr:pic>
      <xdr:nvPicPr>
        <xdr:cNvPr id="0" name="image52.png"/>
        <xdr:cNvPicPr preferRelativeResize="0"/>
      </xdr:nvPicPr>
      <xdr:blipFill>
        <a:blip cstate="print" r:embed="rId5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86</xdr:row>
      <xdr:rowOff>0</xdr:rowOff>
    </xdr:from>
    <xdr:ext cx="295275" cy="361950"/>
    <xdr:pic>
      <xdr:nvPicPr>
        <xdr:cNvPr id="0" name="image67.png"/>
        <xdr:cNvPicPr preferRelativeResize="0"/>
      </xdr:nvPicPr>
      <xdr:blipFill>
        <a:blip cstate="print" r:embed="rId6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87</xdr:row>
      <xdr:rowOff>0</xdr:rowOff>
    </xdr:from>
    <xdr:ext cx="295275" cy="361950"/>
    <xdr:pic>
      <xdr:nvPicPr>
        <xdr:cNvPr id="0" name="image72.png"/>
        <xdr:cNvPicPr preferRelativeResize="0"/>
      </xdr:nvPicPr>
      <xdr:blipFill>
        <a:blip cstate="print" r:embed="rId6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88</xdr:row>
      <xdr:rowOff>0</xdr:rowOff>
    </xdr:from>
    <xdr:ext cx="323850" cy="361950"/>
    <xdr:pic>
      <xdr:nvPicPr>
        <xdr:cNvPr id="0" name="image65.png"/>
        <xdr:cNvPicPr preferRelativeResize="0"/>
      </xdr:nvPicPr>
      <xdr:blipFill>
        <a:blip cstate="print" r:embed="rId6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89</xdr:row>
      <xdr:rowOff>0</xdr:rowOff>
    </xdr:from>
    <xdr:ext cx="352425" cy="361950"/>
    <xdr:pic>
      <xdr:nvPicPr>
        <xdr:cNvPr id="0" name="image66.png"/>
        <xdr:cNvPicPr preferRelativeResize="0"/>
      </xdr:nvPicPr>
      <xdr:blipFill>
        <a:blip cstate="print" r:embed="rId6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93</xdr:row>
      <xdr:rowOff>0</xdr:rowOff>
    </xdr:from>
    <xdr:ext cx="361950" cy="361950"/>
    <xdr:pic>
      <xdr:nvPicPr>
        <xdr:cNvPr id="0" name="image69.jpg"/>
        <xdr:cNvPicPr preferRelativeResize="0"/>
      </xdr:nvPicPr>
      <xdr:blipFill>
        <a:blip cstate="print" r:embed="rId6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94</xdr:row>
      <xdr:rowOff>0</xdr:rowOff>
    </xdr:from>
    <xdr:ext cx="361950" cy="361950"/>
    <xdr:pic>
      <xdr:nvPicPr>
        <xdr:cNvPr id="0" name="image115.jpg"/>
        <xdr:cNvPicPr preferRelativeResize="0"/>
      </xdr:nvPicPr>
      <xdr:blipFill>
        <a:blip cstate="print" r:embed="rId6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95</xdr:row>
      <xdr:rowOff>0</xdr:rowOff>
    </xdr:from>
    <xdr:ext cx="381000" cy="361950"/>
    <xdr:pic>
      <xdr:nvPicPr>
        <xdr:cNvPr id="0" name="image61.png"/>
        <xdr:cNvPicPr preferRelativeResize="0"/>
      </xdr:nvPicPr>
      <xdr:blipFill>
        <a:blip cstate="print" r:embed="rId6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96</xdr:row>
      <xdr:rowOff>0</xdr:rowOff>
    </xdr:from>
    <xdr:ext cx="371475" cy="361950"/>
    <xdr:pic>
      <xdr:nvPicPr>
        <xdr:cNvPr id="0" name="image70.png"/>
        <xdr:cNvPicPr preferRelativeResize="0"/>
      </xdr:nvPicPr>
      <xdr:blipFill>
        <a:blip cstate="print" r:embed="rId6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97</xdr:row>
      <xdr:rowOff>0</xdr:rowOff>
    </xdr:from>
    <xdr:ext cx="304800" cy="361950"/>
    <xdr:pic>
      <xdr:nvPicPr>
        <xdr:cNvPr id="0" name="image60.png"/>
        <xdr:cNvPicPr preferRelativeResize="0"/>
      </xdr:nvPicPr>
      <xdr:blipFill>
        <a:blip cstate="print" r:embed="rId6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98</xdr:row>
      <xdr:rowOff>0</xdr:rowOff>
    </xdr:from>
    <xdr:ext cx="314325" cy="361950"/>
    <xdr:pic>
      <xdr:nvPicPr>
        <xdr:cNvPr id="0" name="image88.png"/>
        <xdr:cNvPicPr preferRelativeResize="0"/>
      </xdr:nvPicPr>
      <xdr:blipFill>
        <a:blip cstate="print" r:embed="rId6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99</xdr:row>
      <xdr:rowOff>0</xdr:rowOff>
    </xdr:from>
    <xdr:ext cx="295275" cy="361950"/>
    <xdr:pic>
      <xdr:nvPicPr>
        <xdr:cNvPr id="0" name="image64.png"/>
        <xdr:cNvPicPr preferRelativeResize="0"/>
      </xdr:nvPicPr>
      <xdr:blipFill>
        <a:blip cstate="print" r:embed="rId7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103</xdr:row>
      <xdr:rowOff>0</xdr:rowOff>
    </xdr:from>
    <xdr:ext cx="361950" cy="361950"/>
    <xdr:pic>
      <xdr:nvPicPr>
        <xdr:cNvPr id="0" name="image63.jpg"/>
        <xdr:cNvPicPr preferRelativeResize="0"/>
      </xdr:nvPicPr>
      <xdr:blipFill>
        <a:blip cstate="print" r:embed="rId7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104</xdr:row>
      <xdr:rowOff>0</xdr:rowOff>
    </xdr:from>
    <xdr:ext cx="361950" cy="361950"/>
    <xdr:pic>
      <xdr:nvPicPr>
        <xdr:cNvPr id="0" name="image86.jpg"/>
        <xdr:cNvPicPr preferRelativeResize="0"/>
      </xdr:nvPicPr>
      <xdr:blipFill>
        <a:blip cstate="print" r:embed="rId7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105</xdr:row>
      <xdr:rowOff>0</xdr:rowOff>
    </xdr:from>
    <xdr:ext cx="361950" cy="361950"/>
    <xdr:pic>
      <xdr:nvPicPr>
        <xdr:cNvPr id="0" name="image71.jpg"/>
        <xdr:cNvPicPr preferRelativeResize="0"/>
      </xdr:nvPicPr>
      <xdr:blipFill>
        <a:blip cstate="print" r:embed="rId7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106</xdr:row>
      <xdr:rowOff>0</xdr:rowOff>
    </xdr:from>
    <xdr:ext cx="390525" cy="361950"/>
    <xdr:pic>
      <xdr:nvPicPr>
        <xdr:cNvPr id="0" name="image78.png"/>
        <xdr:cNvPicPr preferRelativeResize="0"/>
      </xdr:nvPicPr>
      <xdr:blipFill>
        <a:blip cstate="print" r:embed="rId7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107</xdr:row>
      <xdr:rowOff>0</xdr:rowOff>
    </xdr:from>
    <xdr:ext cx="361950" cy="361950"/>
    <xdr:pic>
      <xdr:nvPicPr>
        <xdr:cNvPr id="0" name="image75.jpg"/>
        <xdr:cNvPicPr preferRelativeResize="0"/>
      </xdr:nvPicPr>
      <xdr:blipFill>
        <a:blip cstate="print" r:embed="rId7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108</xdr:row>
      <xdr:rowOff>0</xdr:rowOff>
    </xdr:from>
    <xdr:ext cx="361950" cy="361950"/>
    <xdr:pic>
      <xdr:nvPicPr>
        <xdr:cNvPr id="0" name="image68.jpg"/>
        <xdr:cNvPicPr preferRelativeResize="0"/>
      </xdr:nvPicPr>
      <xdr:blipFill>
        <a:blip cstate="print" r:embed="rId7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109</xdr:row>
      <xdr:rowOff>0</xdr:rowOff>
    </xdr:from>
    <xdr:ext cx="361950" cy="361950"/>
    <xdr:pic>
      <xdr:nvPicPr>
        <xdr:cNvPr id="0" name="image110.jpg"/>
        <xdr:cNvPicPr preferRelativeResize="0"/>
      </xdr:nvPicPr>
      <xdr:blipFill>
        <a:blip cstate="print" r:embed="rId7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110</xdr:row>
      <xdr:rowOff>0</xdr:rowOff>
    </xdr:from>
    <xdr:ext cx="361950" cy="361950"/>
    <xdr:pic>
      <xdr:nvPicPr>
        <xdr:cNvPr id="0" name="image90.jpg"/>
        <xdr:cNvPicPr preferRelativeResize="0"/>
      </xdr:nvPicPr>
      <xdr:blipFill>
        <a:blip cstate="print" r:embed="rId7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111</xdr:row>
      <xdr:rowOff>0</xdr:rowOff>
    </xdr:from>
    <xdr:ext cx="361950" cy="361950"/>
    <xdr:pic>
      <xdr:nvPicPr>
        <xdr:cNvPr id="0" name="image73.jpg"/>
        <xdr:cNvPicPr preferRelativeResize="0"/>
      </xdr:nvPicPr>
      <xdr:blipFill>
        <a:blip cstate="print" r:embed="rId7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112</xdr:row>
      <xdr:rowOff>0</xdr:rowOff>
    </xdr:from>
    <xdr:ext cx="361950" cy="361950"/>
    <xdr:pic>
      <xdr:nvPicPr>
        <xdr:cNvPr id="0" name="image84.jpg"/>
        <xdr:cNvPicPr preferRelativeResize="0"/>
      </xdr:nvPicPr>
      <xdr:blipFill>
        <a:blip cstate="print" r:embed="rId8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113</xdr:row>
      <xdr:rowOff>0</xdr:rowOff>
    </xdr:from>
    <xdr:ext cx="361950" cy="361950"/>
    <xdr:pic>
      <xdr:nvPicPr>
        <xdr:cNvPr id="0" name="image62.jpg"/>
        <xdr:cNvPicPr preferRelativeResize="0"/>
      </xdr:nvPicPr>
      <xdr:blipFill>
        <a:blip cstate="print" r:embed="rId8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114</xdr:row>
      <xdr:rowOff>0</xdr:rowOff>
    </xdr:from>
    <xdr:ext cx="361950" cy="361950"/>
    <xdr:pic>
      <xdr:nvPicPr>
        <xdr:cNvPr id="0" name="image79.jpg"/>
        <xdr:cNvPicPr preferRelativeResize="0"/>
      </xdr:nvPicPr>
      <xdr:blipFill>
        <a:blip cstate="print" r:embed="rId8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115</xdr:row>
      <xdr:rowOff>0</xdr:rowOff>
    </xdr:from>
    <xdr:ext cx="361950" cy="361950"/>
    <xdr:pic>
      <xdr:nvPicPr>
        <xdr:cNvPr id="0" name="image76.jpg"/>
        <xdr:cNvPicPr preferRelativeResize="0"/>
      </xdr:nvPicPr>
      <xdr:blipFill>
        <a:blip cstate="print" r:embed="rId8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116</xdr:row>
      <xdr:rowOff>0</xdr:rowOff>
    </xdr:from>
    <xdr:ext cx="371475" cy="361950"/>
    <xdr:pic>
      <xdr:nvPicPr>
        <xdr:cNvPr id="0" name="image85.png"/>
        <xdr:cNvPicPr preferRelativeResize="0"/>
      </xdr:nvPicPr>
      <xdr:blipFill>
        <a:blip cstate="print" r:embed="rId8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117</xdr:row>
      <xdr:rowOff>0</xdr:rowOff>
    </xdr:from>
    <xdr:ext cx="342900" cy="361950"/>
    <xdr:pic>
      <xdr:nvPicPr>
        <xdr:cNvPr id="0" name="image104.png"/>
        <xdr:cNvPicPr preferRelativeResize="0"/>
      </xdr:nvPicPr>
      <xdr:blipFill>
        <a:blip cstate="print" r:embed="rId8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118</xdr:row>
      <xdr:rowOff>0</xdr:rowOff>
    </xdr:from>
    <xdr:ext cx="323850" cy="361950"/>
    <xdr:pic>
      <xdr:nvPicPr>
        <xdr:cNvPr id="0" name="image82.png"/>
        <xdr:cNvPicPr preferRelativeResize="0"/>
      </xdr:nvPicPr>
      <xdr:blipFill>
        <a:blip cstate="print" r:embed="rId8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119</xdr:row>
      <xdr:rowOff>0</xdr:rowOff>
    </xdr:from>
    <xdr:ext cx="371475" cy="361950"/>
    <xdr:pic>
      <xdr:nvPicPr>
        <xdr:cNvPr id="0" name="image77.png"/>
        <xdr:cNvPicPr preferRelativeResize="0"/>
      </xdr:nvPicPr>
      <xdr:blipFill>
        <a:blip cstate="print" r:embed="rId8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120</xdr:row>
      <xdr:rowOff>0</xdr:rowOff>
    </xdr:from>
    <xdr:ext cx="304800" cy="361950"/>
    <xdr:pic>
      <xdr:nvPicPr>
        <xdr:cNvPr id="0" name="image81.png"/>
        <xdr:cNvPicPr preferRelativeResize="0"/>
      </xdr:nvPicPr>
      <xdr:blipFill>
        <a:blip cstate="print" r:embed="rId8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121</xdr:row>
      <xdr:rowOff>0</xdr:rowOff>
    </xdr:from>
    <xdr:ext cx="476250" cy="361950"/>
    <xdr:pic>
      <xdr:nvPicPr>
        <xdr:cNvPr id="0" name="image98.png"/>
        <xdr:cNvPicPr preferRelativeResize="0"/>
      </xdr:nvPicPr>
      <xdr:blipFill>
        <a:blip cstate="print" r:embed="rId8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122</xdr:row>
      <xdr:rowOff>0</xdr:rowOff>
    </xdr:from>
    <xdr:ext cx="409575" cy="361950"/>
    <xdr:pic>
      <xdr:nvPicPr>
        <xdr:cNvPr id="0" name="image116.png"/>
        <xdr:cNvPicPr preferRelativeResize="0"/>
      </xdr:nvPicPr>
      <xdr:blipFill>
        <a:blip cstate="print" r:embed="rId9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123</xdr:row>
      <xdr:rowOff>0</xdr:rowOff>
    </xdr:from>
    <xdr:ext cx="361950" cy="361950"/>
    <xdr:pic>
      <xdr:nvPicPr>
        <xdr:cNvPr id="0" name="image80.jpg"/>
        <xdr:cNvPicPr preferRelativeResize="0"/>
      </xdr:nvPicPr>
      <xdr:blipFill>
        <a:blip cstate="print" r:embed="rId9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126</xdr:row>
      <xdr:rowOff>0</xdr:rowOff>
    </xdr:from>
    <xdr:ext cx="333375" cy="361950"/>
    <xdr:pic>
      <xdr:nvPicPr>
        <xdr:cNvPr id="0" name="image83.png"/>
        <xdr:cNvPicPr preferRelativeResize="0"/>
      </xdr:nvPicPr>
      <xdr:blipFill>
        <a:blip cstate="print" r:embed="rId9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127</xdr:row>
      <xdr:rowOff>0</xdr:rowOff>
    </xdr:from>
    <xdr:ext cx="304800" cy="361950"/>
    <xdr:pic>
      <xdr:nvPicPr>
        <xdr:cNvPr id="0" name="image100.png"/>
        <xdr:cNvPicPr preferRelativeResize="0"/>
      </xdr:nvPicPr>
      <xdr:blipFill>
        <a:blip cstate="print" r:embed="rId9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128</xdr:row>
      <xdr:rowOff>0</xdr:rowOff>
    </xdr:from>
    <xdr:ext cx="323850" cy="361950"/>
    <xdr:pic>
      <xdr:nvPicPr>
        <xdr:cNvPr id="0" name="image74.png"/>
        <xdr:cNvPicPr preferRelativeResize="0"/>
      </xdr:nvPicPr>
      <xdr:blipFill>
        <a:blip cstate="print" r:embed="rId9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129</xdr:row>
      <xdr:rowOff>0</xdr:rowOff>
    </xdr:from>
    <xdr:ext cx="285750" cy="361950"/>
    <xdr:pic>
      <xdr:nvPicPr>
        <xdr:cNvPr id="0" name="image97.png"/>
        <xdr:cNvPicPr preferRelativeResize="0"/>
      </xdr:nvPicPr>
      <xdr:blipFill>
        <a:blip cstate="print" r:embed="rId9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130</xdr:row>
      <xdr:rowOff>0</xdr:rowOff>
    </xdr:from>
    <xdr:ext cx="314325" cy="361950"/>
    <xdr:pic>
      <xdr:nvPicPr>
        <xdr:cNvPr id="0" name="image87.png"/>
        <xdr:cNvPicPr preferRelativeResize="0"/>
      </xdr:nvPicPr>
      <xdr:blipFill>
        <a:blip cstate="print" r:embed="rId9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131</xdr:row>
      <xdr:rowOff>0</xdr:rowOff>
    </xdr:from>
    <xdr:ext cx="295275" cy="361950"/>
    <xdr:pic>
      <xdr:nvPicPr>
        <xdr:cNvPr id="0" name="image89.png"/>
        <xdr:cNvPicPr preferRelativeResize="0"/>
      </xdr:nvPicPr>
      <xdr:blipFill>
        <a:blip cstate="print" r:embed="rId9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132</xdr:row>
      <xdr:rowOff>0</xdr:rowOff>
    </xdr:from>
    <xdr:ext cx="314325" cy="361950"/>
    <xdr:pic>
      <xdr:nvPicPr>
        <xdr:cNvPr id="0" name="image103.png"/>
        <xdr:cNvPicPr preferRelativeResize="0"/>
      </xdr:nvPicPr>
      <xdr:blipFill>
        <a:blip cstate="print" r:embed="rId9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133</xdr:row>
      <xdr:rowOff>0</xdr:rowOff>
    </xdr:from>
    <xdr:ext cx="333375" cy="361950"/>
    <xdr:pic>
      <xdr:nvPicPr>
        <xdr:cNvPr id="0" name="image92.png"/>
        <xdr:cNvPicPr preferRelativeResize="0"/>
      </xdr:nvPicPr>
      <xdr:blipFill>
        <a:blip cstate="print" r:embed="rId9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136</xdr:row>
      <xdr:rowOff>0</xdr:rowOff>
    </xdr:from>
    <xdr:ext cx="304800" cy="361950"/>
    <xdr:pic>
      <xdr:nvPicPr>
        <xdr:cNvPr id="0" name="image118.png"/>
        <xdr:cNvPicPr preferRelativeResize="0"/>
      </xdr:nvPicPr>
      <xdr:blipFill>
        <a:blip cstate="print" r:embed="rId10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137</xdr:row>
      <xdr:rowOff>0</xdr:rowOff>
    </xdr:from>
    <xdr:ext cx="304800" cy="361950"/>
    <xdr:pic>
      <xdr:nvPicPr>
        <xdr:cNvPr id="0" name="image109.png"/>
        <xdr:cNvPicPr preferRelativeResize="0"/>
      </xdr:nvPicPr>
      <xdr:blipFill>
        <a:blip cstate="print" r:embed="rId10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138</xdr:row>
      <xdr:rowOff>0</xdr:rowOff>
    </xdr:from>
    <xdr:ext cx="304800" cy="361950"/>
    <xdr:pic>
      <xdr:nvPicPr>
        <xdr:cNvPr id="0" name="image95.png"/>
        <xdr:cNvPicPr preferRelativeResize="0"/>
      </xdr:nvPicPr>
      <xdr:blipFill>
        <a:blip cstate="print" r:embed="rId10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139</xdr:row>
      <xdr:rowOff>0</xdr:rowOff>
    </xdr:from>
    <xdr:ext cx="285750" cy="361950"/>
    <xdr:pic>
      <xdr:nvPicPr>
        <xdr:cNvPr id="0" name="image99.png"/>
        <xdr:cNvPicPr preferRelativeResize="0"/>
      </xdr:nvPicPr>
      <xdr:blipFill>
        <a:blip cstate="print" r:embed="rId10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140</xdr:row>
      <xdr:rowOff>0</xdr:rowOff>
    </xdr:from>
    <xdr:ext cx="333375" cy="361950"/>
    <xdr:pic>
      <xdr:nvPicPr>
        <xdr:cNvPr id="0" name="image108.png"/>
        <xdr:cNvPicPr preferRelativeResize="0"/>
      </xdr:nvPicPr>
      <xdr:blipFill>
        <a:blip cstate="print" r:embed="rId10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143</xdr:row>
      <xdr:rowOff>0</xdr:rowOff>
    </xdr:from>
    <xdr:ext cx="333375" cy="361950"/>
    <xdr:pic>
      <xdr:nvPicPr>
        <xdr:cNvPr id="0" name="image94.png"/>
        <xdr:cNvPicPr preferRelativeResize="0"/>
      </xdr:nvPicPr>
      <xdr:blipFill>
        <a:blip cstate="print" r:embed="rId10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144</xdr:row>
      <xdr:rowOff>0</xdr:rowOff>
    </xdr:from>
    <xdr:ext cx="276225" cy="361950"/>
    <xdr:pic>
      <xdr:nvPicPr>
        <xdr:cNvPr id="0" name="image101.png"/>
        <xdr:cNvPicPr preferRelativeResize="0"/>
      </xdr:nvPicPr>
      <xdr:blipFill>
        <a:blip cstate="print" r:embed="rId10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145</xdr:row>
      <xdr:rowOff>0</xdr:rowOff>
    </xdr:from>
    <xdr:ext cx="295275" cy="361950"/>
    <xdr:pic>
      <xdr:nvPicPr>
        <xdr:cNvPr id="0" name="image91.png"/>
        <xdr:cNvPicPr preferRelativeResize="0"/>
      </xdr:nvPicPr>
      <xdr:blipFill>
        <a:blip cstate="print" r:embed="rId10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149</xdr:row>
      <xdr:rowOff>0</xdr:rowOff>
    </xdr:from>
    <xdr:ext cx="361950" cy="361950"/>
    <xdr:pic>
      <xdr:nvPicPr>
        <xdr:cNvPr id="0" name="image93.jpg"/>
        <xdr:cNvPicPr preferRelativeResize="0"/>
      </xdr:nvPicPr>
      <xdr:blipFill>
        <a:blip cstate="print" r:embed="rId10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150</xdr:row>
      <xdr:rowOff>0</xdr:rowOff>
    </xdr:from>
    <xdr:ext cx="361950" cy="361950"/>
    <xdr:pic>
      <xdr:nvPicPr>
        <xdr:cNvPr id="0" name="image107.jpg"/>
        <xdr:cNvPicPr preferRelativeResize="0"/>
      </xdr:nvPicPr>
      <xdr:blipFill>
        <a:blip cstate="print" r:embed="rId10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151</xdr:row>
      <xdr:rowOff>0</xdr:rowOff>
    </xdr:from>
    <xdr:ext cx="361950" cy="361950"/>
    <xdr:pic>
      <xdr:nvPicPr>
        <xdr:cNvPr id="0" name="image102.jpg"/>
        <xdr:cNvPicPr preferRelativeResize="0"/>
      </xdr:nvPicPr>
      <xdr:blipFill>
        <a:blip cstate="print" r:embed="rId1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152</xdr:row>
      <xdr:rowOff>0</xdr:rowOff>
    </xdr:from>
    <xdr:ext cx="390525" cy="361950"/>
    <xdr:pic>
      <xdr:nvPicPr>
        <xdr:cNvPr id="0" name="image117.png"/>
        <xdr:cNvPicPr preferRelativeResize="0"/>
      </xdr:nvPicPr>
      <xdr:blipFill>
        <a:blip cstate="print" r:embed="rId1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153</xdr:row>
      <xdr:rowOff>0</xdr:rowOff>
    </xdr:from>
    <xdr:ext cx="361950" cy="361950"/>
    <xdr:pic>
      <xdr:nvPicPr>
        <xdr:cNvPr id="0" name="image105.jpg"/>
        <xdr:cNvPicPr preferRelativeResize="0"/>
      </xdr:nvPicPr>
      <xdr:blipFill>
        <a:blip cstate="print" r:embed="rId1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156</xdr:row>
      <xdr:rowOff>0</xdr:rowOff>
    </xdr:from>
    <xdr:ext cx="285750" cy="361950"/>
    <xdr:pic>
      <xdr:nvPicPr>
        <xdr:cNvPr id="0" name="image96.png"/>
        <xdr:cNvPicPr preferRelativeResize="0"/>
      </xdr:nvPicPr>
      <xdr:blipFill>
        <a:blip cstate="print" r:embed="rId1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157</xdr:row>
      <xdr:rowOff>0</xdr:rowOff>
    </xdr:from>
    <xdr:ext cx="304800" cy="361950"/>
    <xdr:pic>
      <xdr:nvPicPr>
        <xdr:cNvPr id="0" name="image113.png"/>
        <xdr:cNvPicPr preferRelativeResize="0"/>
      </xdr:nvPicPr>
      <xdr:blipFill>
        <a:blip cstate="print" r:embed="rId1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158</xdr:row>
      <xdr:rowOff>0</xdr:rowOff>
    </xdr:from>
    <xdr:ext cx="323850" cy="361950"/>
    <xdr:pic>
      <xdr:nvPicPr>
        <xdr:cNvPr id="0" name="image106.png"/>
        <xdr:cNvPicPr preferRelativeResize="0"/>
      </xdr:nvPicPr>
      <xdr:blipFill>
        <a:blip cstate="print" r:embed="rId1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159</xdr:row>
      <xdr:rowOff>0</xdr:rowOff>
    </xdr:from>
    <xdr:ext cx="304800" cy="361950"/>
    <xdr:pic>
      <xdr:nvPicPr>
        <xdr:cNvPr id="0" name="image114.png"/>
        <xdr:cNvPicPr preferRelativeResize="0"/>
      </xdr:nvPicPr>
      <xdr:blipFill>
        <a:blip cstate="print" r:embed="rId1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160</xdr:row>
      <xdr:rowOff>0</xdr:rowOff>
    </xdr:from>
    <xdr:ext cx="323850" cy="361950"/>
    <xdr:pic>
      <xdr:nvPicPr>
        <xdr:cNvPr id="0" name="image111.png"/>
        <xdr:cNvPicPr preferRelativeResize="0"/>
      </xdr:nvPicPr>
      <xdr:blipFill>
        <a:blip cstate="print" r:embed="rId1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161</xdr:row>
      <xdr:rowOff>0</xdr:rowOff>
    </xdr:from>
    <xdr:ext cx="285750" cy="361950"/>
    <xdr:pic>
      <xdr:nvPicPr>
        <xdr:cNvPr id="0" name="image112.png"/>
        <xdr:cNvPicPr preferRelativeResize="0"/>
      </xdr:nvPicPr>
      <xdr:blipFill>
        <a:blip cstate="print" r:embed="rId1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162</xdr:row>
      <xdr:rowOff>0</xdr:rowOff>
    </xdr:from>
    <xdr:ext cx="381000" cy="361950"/>
    <xdr:pic>
      <xdr:nvPicPr>
        <xdr:cNvPr id="0" name="image128.png"/>
        <xdr:cNvPicPr preferRelativeResize="0"/>
      </xdr:nvPicPr>
      <xdr:blipFill>
        <a:blip cstate="print" r:embed="rId1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163</xdr:row>
      <xdr:rowOff>0</xdr:rowOff>
    </xdr:from>
    <xdr:ext cx="361950" cy="361950"/>
    <xdr:pic>
      <xdr:nvPicPr>
        <xdr:cNvPr id="0" name="image119.png"/>
        <xdr:cNvPicPr preferRelativeResize="0"/>
      </xdr:nvPicPr>
      <xdr:blipFill>
        <a:blip cstate="print" r:embed="rId1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164</xdr:row>
      <xdr:rowOff>0</xdr:rowOff>
    </xdr:from>
    <xdr:ext cx="390525" cy="361950"/>
    <xdr:pic>
      <xdr:nvPicPr>
        <xdr:cNvPr id="0" name="image122.png"/>
        <xdr:cNvPicPr preferRelativeResize="0"/>
      </xdr:nvPicPr>
      <xdr:blipFill>
        <a:blip cstate="print" r:embed="rId1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165</xdr:row>
      <xdr:rowOff>0</xdr:rowOff>
    </xdr:from>
    <xdr:ext cx="314325" cy="361950"/>
    <xdr:pic>
      <xdr:nvPicPr>
        <xdr:cNvPr id="0" name="image132.png"/>
        <xdr:cNvPicPr preferRelativeResize="0"/>
      </xdr:nvPicPr>
      <xdr:blipFill>
        <a:blip cstate="print" r:embed="rId1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166</xdr:row>
      <xdr:rowOff>0</xdr:rowOff>
    </xdr:from>
    <xdr:ext cx="419100" cy="361950"/>
    <xdr:pic>
      <xdr:nvPicPr>
        <xdr:cNvPr id="0" name="image145.png"/>
        <xdr:cNvPicPr preferRelativeResize="0"/>
      </xdr:nvPicPr>
      <xdr:blipFill>
        <a:blip cstate="print" r:embed="rId1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170</xdr:row>
      <xdr:rowOff>0</xdr:rowOff>
    </xdr:from>
    <xdr:ext cx="381000" cy="361950"/>
    <xdr:pic>
      <xdr:nvPicPr>
        <xdr:cNvPr id="0" name="image121.png"/>
        <xdr:cNvPicPr preferRelativeResize="0"/>
      </xdr:nvPicPr>
      <xdr:blipFill>
        <a:blip cstate="print" r:embed="rId1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171</xdr:row>
      <xdr:rowOff>0</xdr:rowOff>
    </xdr:from>
    <xdr:ext cx="381000" cy="361950"/>
    <xdr:pic>
      <xdr:nvPicPr>
        <xdr:cNvPr id="0" name="image129.png"/>
        <xdr:cNvPicPr preferRelativeResize="0"/>
      </xdr:nvPicPr>
      <xdr:blipFill>
        <a:blip cstate="print" r:embed="rId1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172</xdr:row>
      <xdr:rowOff>0</xdr:rowOff>
    </xdr:from>
    <xdr:ext cx="361950" cy="361950"/>
    <xdr:pic>
      <xdr:nvPicPr>
        <xdr:cNvPr id="0" name="image125.png"/>
        <xdr:cNvPicPr preferRelativeResize="0"/>
      </xdr:nvPicPr>
      <xdr:blipFill>
        <a:blip cstate="print" r:embed="rId1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173</xdr:row>
      <xdr:rowOff>0</xdr:rowOff>
    </xdr:from>
    <xdr:ext cx="361950" cy="361950"/>
    <xdr:pic>
      <xdr:nvPicPr>
        <xdr:cNvPr id="0" name="image131.png"/>
        <xdr:cNvPicPr preferRelativeResize="0"/>
      </xdr:nvPicPr>
      <xdr:blipFill>
        <a:blip cstate="print" r:embed="rId1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174</xdr:row>
      <xdr:rowOff>0</xdr:rowOff>
    </xdr:from>
    <xdr:ext cx="352425" cy="361950"/>
    <xdr:pic>
      <xdr:nvPicPr>
        <xdr:cNvPr id="0" name="image135.png"/>
        <xdr:cNvPicPr preferRelativeResize="0"/>
      </xdr:nvPicPr>
      <xdr:blipFill>
        <a:blip cstate="print" r:embed="rId1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175</xdr:row>
      <xdr:rowOff>0</xdr:rowOff>
    </xdr:from>
    <xdr:ext cx="361950" cy="361950"/>
    <xdr:pic>
      <xdr:nvPicPr>
        <xdr:cNvPr id="0" name="image120.png"/>
        <xdr:cNvPicPr preferRelativeResize="0"/>
      </xdr:nvPicPr>
      <xdr:blipFill>
        <a:blip cstate="print" r:embed="rId1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176</xdr:row>
      <xdr:rowOff>0</xdr:rowOff>
    </xdr:from>
    <xdr:ext cx="333375" cy="361950"/>
    <xdr:pic>
      <xdr:nvPicPr>
        <xdr:cNvPr id="0" name="image159.png"/>
        <xdr:cNvPicPr preferRelativeResize="0"/>
      </xdr:nvPicPr>
      <xdr:blipFill>
        <a:blip cstate="print" r:embed="rId1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180</xdr:row>
      <xdr:rowOff>0</xdr:rowOff>
    </xdr:from>
    <xdr:ext cx="304800" cy="361950"/>
    <xdr:pic>
      <xdr:nvPicPr>
        <xdr:cNvPr id="0" name="image124.png"/>
        <xdr:cNvPicPr preferRelativeResize="0"/>
      </xdr:nvPicPr>
      <xdr:blipFill>
        <a:blip cstate="print" r:embed="rId1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181</xdr:row>
      <xdr:rowOff>0</xdr:rowOff>
    </xdr:from>
    <xdr:ext cx="323850" cy="361950"/>
    <xdr:pic>
      <xdr:nvPicPr>
        <xdr:cNvPr id="0" name="image123.png"/>
        <xdr:cNvPicPr preferRelativeResize="0"/>
      </xdr:nvPicPr>
      <xdr:blipFill>
        <a:blip cstate="print" r:embed="rId13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182</xdr:row>
      <xdr:rowOff>0</xdr:rowOff>
    </xdr:from>
    <xdr:ext cx="381000" cy="361950"/>
    <xdr:pic>
      <xdr:nvPicPr>
        <xdr:cNvPr id="0" name="image139.png"/>
        <xdr:cNvPicPr preferRelativeResize="0"/>
      </xdr:nvPicPr>
      <xdr:blipFill>
        <a:blip cstate="print" r:embed="rId13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183</xdr:row>
      <xdr:rowOff>0</xdr:rowOff>
    </xdr:from>
    <xdr:ext cx="371475" cy="361950"/>
    <xdr:pic>
      <xdr:nvPicPr>
        <xdr:cNvPr id="0" name="image148.png"/>
        <xdr:cNvPicPr preferRelativeResize="0"/>
      </xdr:nvPicPr>
      <xdr:blipFill>
        <a:blip cstate="print" r:embed="rId13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184</xdr:row>
      <xdr:rowOff>0</xdr:rowOff>
    </xdr:from>
    <xdr:ext cx="400050" cy="361950"/>
    <xdr:pic>
      <xdr:nvPicPr>
        <xdr:cNvPr id="0" name="image134.png"/>
        <xdr:cNvPicPr preferRelativeResize="0"/>
      </xdr:nvPicPr>
      <xdr:blipFill>
        <a:blip cstate="print" r:embed="rId13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185</xdr:row>
      <xdr:rowOff>0</xdr:rowOff>
    </xdr:from>
    <xdr:ext cx="495300" cy="361950"/>
    <xdr:pic>
      <xdr:nvPicPr>
        <xdr:cNvPr id="0" name="image127.png"/>
        <xdr:cNvPicPr preferRelativeResize="0"/>
      </xdr:nvPicPr>
      <xdr:blipFill>
        <a:blip cstate="print" r:embed="rId1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186</xdr:row>
      <xdr:rowOff>0</xdr:rowOff>
    </xdr:from>
    <xdr:ext cx="523875" cy="352425"/>
    <xdr:pic>
      <xdr:nvPicPr>
        <xdr:cNvPr id="0" name="image146.png"/>
        <xdr:cNvPicPr preferRelativeResize="0"/>
      </xdr:nvPicPr>
      <xdr:blipFill>
        <a:blip cstate="print" r:embed="rId13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187</xdr:row>
      <xdr:rowOff>0</xdr:rowOff>
    </xdr:from>
    <xdr:ext cx="342900" cy="361950"/>
    <xdr:pic>
      <xdr:nvPicPr>
        <xdr:cNvPr id="0" name="image133.png"/>
        <xdr:cNvPicPr preferRelativeResize="0"/>
      </xdr:nvPicPr>
      <xdr:blipFill>
        <a:blip cstate="print" r:embed="rId13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191</xdr:row>
      <xdr:rowOff>0</xdr:rowOff>
    </xdr:from>
    <xdr:ext cx="361950" cy="361950"/>
    <xdr:pic>
      <xdr:nvPicPr>
        <xdr:cNvPr id="0" name="image138.png"/>
        <xdr:cNvPicPr preferRelativeResize="0"/>
      </xdr:nvPicPr>
      <xdr:blipFill>
        <a:blip cstate="print" r:embed="rId13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192</xdr:row>
      <xdr:rowOff>0</xdr:rowOff>
    </xdr:from>
    <xdr:ext cx="371475" cy="361950"/>
    <xdr:pic>
      <xdr:nvPicPr>
        <xdr:cNvPr id="0" name="image142.png"/>
        <xdr:cNvPicPr preferRelativeResize="0"/>
      </xdr:nvPicPr>
      <xdr:blipFill>
        <a:blip cstate="print" r:embed="rId14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193</xdr:row>
      <xdr:rowOff>0</xdr:rowOff>
    </xdr:from>
    <xdr:ext cx="304800" cy="361950"/>
    <xdr:pic>
      <xdr:nvPicPr>
        <xdr:cNvPr id="0" name="image126.png"/>
        <xdr:cNvPicPr preferRelativeResize="0"/>
      </xdr:nvPicPr>
      <xdr:blipFill>
        <a:blip cstate="print" r:embed="rId14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194</xdr:row>
      <xdr:rowOff>0</xdr:rowOff>
    </xdr:from>
    <xdr:ext cx="371475" cy="361950"/>
    <xdr:pic>
      <xdr:nvPicPr>
        <xdr:cNvPr id="0" name="image130.png"/>
        <xdr:cNvPicPr preferRelativeResize="0"/>
      </xdr:nvPicPr>
      <xdr:blipFill>
        <a:blip cstate="print" r:embed="rId14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195</xdr:row>
      <xdr:rowOff>0</xdr:rowOff>
    </xdr:from>
    <xdr:ext cx="304800" cy="361950"/>
    <xdr:pic>
      <xdr:nvPicPr>
        <xdr:cNvPr id="0" name="image143.png"/>
        <xdr:cNvPicPr preferRelativeResize="0"/>
      </xdr:nvPicPr>
      <xdr:blipFill>
        <a:blip cstate="print" r:embed="rId14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196</xdr:row>
      <xdr:rowOff>0</xdr:rowOff>
    </xdr:from>
    <xdr:ext cx="333375" cy="361950"/>
    <xdr:pic>
      <xdr:nvPicPr>
        <xdr:cNvPr id="0" name="image140.png"/>
        <xdr:cNvPicPr preferRelativeResize="0"/>
      </xdr:nvPicPr>
      <xdr:blipFill>
        <a:blip cstate="print" r:embed="rId14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197</xdr:row>
      <xdr:rowOff>0</xdr:rowOff>
    </xdr:from>
    <xdr:ext cx="304800" cy="361950"/>
    <xdr:pic>
      <xdr:nvPicPr>
        <xdr:cNvPr id="0" name="image136.png"/>
        <xdr:cNvPicPr preferRelativeResize="0"/>
      </xdr:nvPicPr>
      <xdr:blipFill>
        <a:blip cstate="print" r:embed="rId14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198</xdr:row>
      <xdr:rowOff>0</xdr:rowOff>
    </xdr:from>
    <xdr:ext cx="304800" cy="361950"/>
    <xdr:pic>
      <xdr:nvPicPr>
        <xdr:cNvPr id="0" name="image151.png"/>
        <xdr:cNvPicPr preferRelativeResize="0"/>
      </xdr:nvPicPr>
      <xdr:blipFill>
        <a:blip cstate="print" r:embed="rId14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199</xdr:row>
      <xdr:rowOff>0</xdr:rowOff>
    </xdr:from>
    <xdr:ext cx="304800" cy="361950"/>
    <xdr:pic>
      <xdr:nvPicPr>
        <xdr:cNvPr id="0" name="image150.png"/>
        <xdr:cNvPicPr preferRelativeResize="0"/>
      </xdr:nvPicPr>
      <xdr:blipFill>
        <a:blip cstate="print" r:embed="rId14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200</xdr:row>
      <xdr:rowOff>0</xdr:rowOff>
    </xdr:from>
    <xdr:ext cx="304800" cy="361950"/>
    <xdr:pic>
      <xdr:nvPicPr>
        <xdr:cNvPr id="0" name="image147.png"/>
        <xdr:cNvPicPr preferRelativeResize="0"/>
      </xdr:nvPicPr>
      <xdr:blipFill>
        <a:blip cstate="print" r:embed="rId14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204</xdr:row>
      <xdr:rowOff>0</xdr:rowOff>
    </xdr:from>
    <xdr:ext cx="361950" cy="361950"/>
    <xdr:pic>
      <xdr:nvPicPr>
        <xdr:cNvPr id="0" name="image149.jpg"/>
        <xdr:cNvPicPr preferRelativeResize="0"/>
      </xdr:nvPicPr>
      <xdr:blipFill>
        <a:blip cstate="print" r:embed="rId14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205</xdr:row>
      <xdr:rowOff>0</xdr:rowOff>
    </xdr:from>
    <xdr:ext cx="361950" cy="361950"/>
    <xdr:pic>
      <xdr:nvPicPr>
        <xdr:cNvPr id="0" name="image137.jpg"/>
        <xdr:cNvPicPr preferRelativeResize="0"/>
      </xdr:nvPicPr>
      <xdr:blipFill>
        <a:blip cstate="print" r:embed="rId15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206</xdr:row>
      <xdr:rowOff>0</xdr:rowOff>
    </xdr:from>
    <xdr:ext cx="361950" cy="361950"/>
    <xdr:pic>
      <xdr:nvPicPr>
        <xdr:cNvPr id="0" name="image152.jpg"/>
        <xdr:cNvPicPr preferRelativeResize="0"/>
      </xdr:nvPicPr>
      <xdr:blipFill>
        <a:blip cstate="print" r:embed="rId15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207</xdr:row>
      <xdr:rowOff>0</xdr:rowOff>
    </xdr:from>
    <xdr:ext cx="361950" cy="361950"/>
    <xdr:pic>
      <xdr:nvPicPr>
        <xdr:cNvPr id="0" name="image141.jpg"/>
        <xdr:cNvPicPr preferRelativeResize="0"/>
      </xdr:nvPicPr>
      <xdr:blipFill>
        <a:blip cstate="print" r:embed="rId15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208</xdr:row>
      <xdr:rowOff>0</xdr:rowOff>
    </xdr:from>
    <xdr:ext cx="361950" cy="361950"/>
    <xdr:pic>
      <xdr:nvPicPr>
        <xdr:cNvPr id="0" name="image161.jpg"/>
        <xdr:cNvPicPr preferRelativeResize="0"/>
      </xdr:nvPicPr>
      <xdr:blipFill>
        <a:blip cstate="print" r:embed="rId15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209</xdr:row>
      <xdr:rowOff>0</xdr:rowOff>
    </xdr:from>
    <xdr:ext cx="361950" cy="361950"/>
    <xdr:pic>
      <xdr:nvPicPr>
        <xdr:cNvPr id="0" name="image168.jpg"/>
        <xdr:cNvPicPr preferRelativeResize="0"/>
      </xdr:nvPicPr>
      <xdr:blipFill>
        <a:blip cstate="print" r:embed="rId15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210</xdr:row>
      <xdr:rowOff>0</xdr:rowOff>
    </xdr:from>
    <xdr:ext cx="361950" cy="361950"/>
    <xdr:pic>
      <xdr:nvPicPr>
        <xdr:cNvPr id="0" name="image144.jpg"/>
        <xdr:cNvPicPr preferRelativeResize="0"/>
      </xdr:nvPicPr>
      <xdr:blipFill>
        <a:blip cstate="print" r:embed="rId15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211</xdr:row>
      <xdr:rowOff>0</xdr:rowOff>
    </xdr:from>
    <xdr:ext cx="361950" cy="361950"/>
    <xdr:pic>
      <xdr:nvPicPr>
        <xdr:cNvPr id="0" name="image165.jpg"/>
        <xdr:cNvPicPr preferRelativeResize="0"/>
      </xdr:nvPicPr>
      <xdr:blipFill>
        <a:blip cstate="print" r:embed="rId15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212</xdr:row>
      <xdr:rowOff>0</xdr:rowOff>
    </xdr:from>
    <xdr:ext cx="361950" cy="361950"/>
    <xdr:pic>
      <xdr:nvPicPr>
        <xdr:cNvPr id="0" name="image154.jpg"/>
        <xdr:cNvPicPr preferRelativeResize="0"/>
      </xdr:nvPicPr>
      <xdr:blipFill>
        <a:blip cstate="print" r:embed="rId15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213</xdr:row>
      <xdr:rowOff>0</xdr:rowOff>
    </xdr:from>
    <xdr:ext cx="361950" cy="361950"/>
    <xdr:pic>
      <xdr:nvPicPr>
        <xdr:cNvPr id="0" name="image158.jpg"/>
        <xdr:cNvPicPr preferRelativeResize="0"/>
      </xdr:nvPicPr>
      <xdr:blipFill>
        <a:blip cstate="print" r:embed="rId1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214</xdr:row>
      <xdr:rowOff>0</xdr:rowOff>
    </xdr:from>
    <xdr:ext cx="361950" cy="361950"/>
    <xdr:pic>
      <xdr:nvPicPr>
        <xdr:cNvPr id="0" name="image156.jpg"/>
        <xdr:cNvPicPr preferRelativeResize="0"/>
      </xdr:nvPicPr>
      <xdr:blipFill>
        <a:blip cstate="print" r:embed="rId15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215</xdr:row>
      <xdr:rowOff>0</xdr:rowOff>
    </xdr:from>
    <xdr:ext cx="333375" cy="361950"/>
    <xdr:pic>
      <xdr:nvPicPr>
        <xdr:cNvPr id="0" name="image157.jpg"/>
        <xdr:cNvPicPr preferRelativeResize="0"/>
      </xdr:nvPicPr>
      <xdr:blipFill>
        <a:blip cstate="print" r:embed="rId16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219</xdr:row>
      <xdr:rowOff>0</xdr:rowOff>
    </xdr:from>
    <xdr:ext cx="400050" cy="361950"/>
    <xdr:pic>
      <xdr:nvPicPr>
        <xdr:cNvPr id="0" name="image153.png"/>
        <xdr:cNvPicPr preferRelativeResize="0"/>
      </xdr:nvPicPr>
      <xdr:blipFill>
        <a:blip cstate="print" r:embed="rId16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220</xdr:row>
      <xdr:rowOff>0</xdr:rowOff>
    </xdr:from>
    <xdr:ext cx="400050" cy="361950"/>
    <xdr:pic>
      <xdr:nvPicPr>
        <xdr:cNvPr id="0" name="image160.png"/>
        <xdr:cNvPicPr preferRelativeResize="0"/>
      </xdr:nvPicPr>
      <xdr:blipFill>
        <a:blip cstate="print" r:embed="rId16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221</xdr:row>
      <xdr:rowOff>0</xdr:rowOff>
    </xdr:from>
    <xdr:ext cx="400050" cy="361950"/>
    <xdr:pic>
      <xdr:nvPicPr>
        <xdr:cNvPr id="0" name="image163.png"/>
        <xdr:cNvPicPr preferRelativeResize="0"/>
      </xdr:nvPicPr>
      <xdr:blipFill>
        <a:blip cstate="print" r:embed="rId16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222</xdr:row>
      <xdr:rowOff>0</xdr:rowOff>
    </xdr:from>
    <xdr:ext cx="361950" cy="361950"/>
    <xdr:pic>
      <xdr:nvPicPr>
        <xdr:cNvPr id="0" name="image172.jpg"/>
        <xdr:cNvPicPr preferRelativeResize="0"/>
      </xdr:nvPicPr>
      <xdr:blipFill>
        <a:blip cstate="print" r:embed="rId16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223</xdr:row>
      <xdr:rowOff>0</xdr:rowOff>
    </xdr:from>
    <xdr:ext cx="361950" cy="361950"/>
    <xdr:pic>
      <xdr:nvPicPr>
        <xdr:cNvPr id="0" name="image155.jpg"/>
        <xdr:cNvPicPr preferRelativeResize="0"/>
      </xdr:nvPicPr>
      <xdr:blipFill>
        <a:blip cstate="print" r:embed="rId16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224</xdr:row>
      <xdr:rowOff>0</xdr:rowOff>
    </xdr:from>
    <xdr:ext cx="361950" cy="361950"/>
    <xdr:pic>
      <xdr:nvPicPr>
        <xdr:cNvPr id="0" name="image171.jpg"/>
        <xdr:cNvPicPr preferRelativeResize="0"/>
      </xdr:nvPicPr>
      <xdr:blipFill>
        <a:blip cstate="print" r:embed="rId16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225</xdr:row>
      <xdr:rowOff>0</xdr:rowOff>
    </xdr:from>
    <xdr:ext cx="361950" cy="361950"/>
    <xdr:pic>
      <xdr:nvPicPr>
        <xdr:cNvPr id="0" name="image164.jpg"/>
        <xdr:cNvPicPr preferRelativeResize="0"/>
      </xdr:nvPicPr>
      <xdr:blipFill>
        <a:blip cstate="print" r:embed="rId16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226</xdr:row>
      <xdr:rowOff>0</xdr:rowOff>
    </xdr:from>
    <xdr:ext cx="361950" cy="361950"/>
    <xdr:pic>
      <xdr:nvPicPr>
        <xdr:cNvPr id="0" name="image166.jpg"/>
        <xdr:cNvPicPr preferRelativeResize="0"/>
      </xdr:nvPicPr>
      <xdr:blipFill>
        <a:blip cstate="print" r:embed="rId16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227</xdr:row>
      <xdr:rowOff>0</xdr:rowOff>
    </xdr:from>
    <xdr:ext cx="361950" cy="361950"/>
    <xdr:pic>
      <xdr:nvPicPr>
        <xdr:cNvPr id="0" name="image167.jpg"/>
        <xdr:cNvPicPr preferRelativeResize="0"/>
      </xdr:nvPicPr>
      <xdr:blipFill>
        <a:blip cstate="print" r:embed="rId16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228</xdr:row>
      <xdr:rowOff>0</xdr:rowOff>
    </xdr:from>
    <xdr:ext cx="361950" cy="361950"/>
    <xdr:pic>
      <xdr:nvPicPr>
        <xdr:cNvPr id="0" name="image170.jpg"/>
        <xdr:cNvPicPr preferRelativeResize="0"/>
      </xdr:nvPicPr>
      <xdr:blipFill>
        <a:blip cstate="print" r:embed="rId17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229</xdr:row>
      <xdr:rowOff>0</xdr:rowOff>
    </xdr:from>
    <xdr:ext cx="400050" cy="361950"/>
    <xdr:pic>
      <xdr:nvPicPr>
        <xdr:cNvPr id="0" name="image162.png"/>
        <xdr:cNvPicPr preferRelativeResize="0"/>
      </xdr:nvPicPr>
      <xdr:blipFill>
        <a:blip cstate="print" r:embed="rId17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230</xdr:row>
      <xdr:rowOff>0</xdr:rowOff>
    </xdr:from>
    <xdr:ext cx="400050" cy="361950"/>
    <xdr:pic>
      <xdr:nvPicPr>
        <xdr:cNvPr id="0" name="image169.png"/>
        <xdr:cNvPicPr preferRelativeResize="0"/>
      </xdr:nvPicPr>
      <xdr:blipFill>
        <a:blip cstate="print" r:embed="rId17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231</xdr:row>
      <xdr:rowOff>0</xdr:rowOff>
    </xdr:from>
    <xdr:ext cx="400050" cy="361950"/>
    <xdr:pic>
      <xdr:nvPicPr>
        <xdr:cNvPr id="0" name="image173.png"/>
        <xdr:cNvPicPr preferRelativeResize="0"/>
      </xdr:nvPicPr>
      <xdr:blipFill>
        <a:blip cstate="print" r:embed="rId17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235</xdr:row>
      <xdr:rowOff>0</xdr:rowOff>
    </xdr:from>
    <xdr:ext cx="361950" cy="361950"/>
    <xdr:pic>
      <xdr:nvPicPr>
        <xdr:cNvPr id="0" name="image174.jpg"/>
        <xdr:cNvPicPr preferRelativeResize="0"/>
      </xdr:nvPicPr>
      <xdr:blipFill>
        <a:blip cstate="print" r:embed="rId17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236</xdr:row>
      <xdr:rowOff>0</xdr:rowOff>
    </xdr:from>
    <xdr:ext cx="361950" cy="361950"/>
    <xdr:pic>
      <xdr:nvPicPr>
        <xdr:cNvPr id="0" name="image176.jpg"/>
        <xdr:cNvPicPr preferRelativeResize="0"/>
      </xdr:nvPicPr>
      <xdr:blipFill>
        <a:blip cstate="print" r:embed="rId17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237</xdr:row>
      <xdr:rowOff>0</xdr:rowOff>
    </xdr:from>
    <xdr:ext cx="361950" cy="361950"/>
    <xdr:pic>
      <xdr:nvPicPr>
        <xdr:cNvPr id="0" name="image175.jpg"/>
        <xdr:cNvPicPr preferRelativeResize="0"/>
      </xdr:nvPicPr>
      <xdr:blipFill>
        <a:blip cstate="print" r:embed="rId17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238</xdr:row>
      <xdr:rowOff>0</xdr:rowOff>
    </xdr:from>
    <xdr:ext cx="361950" cy="361950"/>
    <xdr:pic>
      <xdr:nvPicPr>
        <xdr:cNvPr id="0" name="image177.jpg"/>
        <xdr:cNvPicPr preferRelativeResize="0"/>
      </xdr:nvPicPr>
      <xdr:blipFill>
        <a:blip cstate="print" r:embed="rId17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239</xdr:row>
      <xdr:rowOff>0</xdr:rowOff>
    </xdr:from>
    <xdr:ext cx="361950" cy="361950"/>
    <xdr:pic>
      <xdr:nvPicPr>
        <xdr:cNvPr id="0" name="image178.jpg"/>
        <xdr:cNvPicPr preferRelativeResize="0"/>
      </xdr:nvPicPr>
      <xdr:blipFill>
        <a:blip cstate="print" r:embed="rId17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240</xdr:row>
      <xdr:rowOff>0</xdr:rowOff>
    </xdr:from>
    <xdr:ext cx="361950" cy="361950"/>
    <xdr:pic>
      <xdr:nvPicPr>
        <xdr:cNvPr id="0" name="image179.jpg"/>
        <xdr:cNvPicPr preferRelativeResize="0"/>
      </xdr:nvPicPr>
      <xdr:blipFill>
        <a:blip cstate="print" r:embed="rId17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241</xdr:row>
      <xdr:rowOff>0</xdr:rowOff>
    </xdr:from>
    <xdr:ext cx="361950" cy="361950"/>
    <xdr:pic>
      <xdr:nvPicPr>
        <xdr:cNvPr id="0" name="image181.jpg"/>
        <xdr:cNvPicPr preferRelativeResize="0"/>
      </xdr:nvPicPr>
      <xdr:blipFill>
        <a:blip cstate="print" r:embed="rId18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242</xdr:row>
      <xdr:rowOff>0</xdr:rowOff>
    </xdr:from>
    <xdr:ext cx="361950" cy="361950"/>
    <xdr:pic>
      <xdr:nvPicPr>
        <xdr:cNvPr id="0" name="image180.jpg"/>
        <xdr:cNvPicPr preferRelativeResize="0"/>
      </xdr:nvPicPr>
      <xdr:blipFill>
        <a:blip cstate="print" r:embed="rId18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243</xdr:row>
      <xdr:rowOff>0</xdr:rowOff>
    </xdr:from>
    <xdr:ext cx="342900" cy="361950"/>
    <xdr:pic>
      <xdr:nvPicPr>
        <xdr:cNvPr id="0" name="image184.png"/>
        <xdr:cNvPicPr preferRelativeResize="0"/>
      </xdr:nvPicPr>
      <xdr:blipFill>
        <a:blip cstate="print" r:embed="rId18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244</xdr:row>
      <xdr:rowOff>0</xdr:rowOff>
    </xdr:from>
    <xdr:ext cx="285750" cy="361950"/>
    <xdr:pic>
      <xdr:nvPicPr>
        <xdr:cNvPr id="0" name="image188.png"/>
        <xdr:cNvPicPr preferRelativeResize="0"/>
      </xdr:nvPicPr>
      <xdr:blipFill>
        <a:blip cstate="print" r:embed="rId18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245</xdr:row>
      <xdr:rowOff>0</xdr:rowOff>
    </xdr:from>
    <xdr:ext cx="295275" cy="361950"/>
    <xdr:pic>
      <xdr:nvPicPr>
        <xdr:cNvPr id="0" name="image182.png"/>
        <xdr:cNvPicPr preferRelativeResize="0"/>
      </xdr:nvPicPr>
      <xdr:blipFill>
        <a:blip cstate="print" r:embed="rId18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246</xdr:row>
      <xdr:rowOff>0</xdr:rowOff>
    </xdr:from>
    <xdr:ext cx="304800" cy="361950"/>
    <xdr:pic>
      <xdr:nvPicPr>
        <xdr:cNvPr id="0" name="image196.png"/>
        <xdr:cNvPicPr preferRelativeResize="0"/>
      </xdr:nvPicPr>
      <xdr:blipFill>
        <a:blip cstate="print" r:embed="rId18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247</xdr:row>
      <xdr:rowOff>0</xdr:rowOff>
    </xdr:from>
    <xdr:ext cx="276225" cy="361950"/>
    <xdr:pic>
      <xdr:nvPicPr>
        <xdr:cNvPr id="0" name="image186.png"/>
        <xdr:cNvPicPr preferRelativeResize="0"/>
      </xdr:nvPicPr>
      <xdr:blipFill>
        <a:blip cstate="print" r:embed="rId18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248</xdr:row>
      <xdr:rowOff>0</xdr:rowOff>
    </xdr:from>
    <xdr:ext cx="276225" cy="361950"/>
    <xdr:pic>
      <xdr:nvPicPr>
        <xdr:cNvPr id="0" name="image185.png"/>
        <xdr:cNvPicPr preferRelativeResize="0"/>
      </xdr:nvPicPr>
      <xdr:blipFill>
        <a:blip cstate="print" r:embed="rId18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249</xdr:row>
      <xdr:rowOff>0</xdr:rowOff>
    </xdr:from>
    <xdr:ext cx="304800" cy="361950"/>
    <xdr:pic>
      <xdr:nvPicPr>
        <xdr:cNvPr id="0" name="image191.png"/>
        <xdr:cNvPicPr preferRelativeResize="0"/>
      </xdr:nvPicPr>
      <xdr:blipFill>
        <a:blip cstate="print" r:embed="rId18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250</xdr:row>
      <xdr:rowOff>0</xdr:rowOff>
    </xdr:from>
    <xdr:ext cx="361950" cy="361950"/>
    <xdr:pic>
      <xdr:nvPicPr>
        <xdr:cNvPr id="0" name="image183.jpg"/>
        <xdr:cNvPicPr preferRelativeResize="0"/>
      </xdr:nvPicPr>
      <xdr:blipFill>
        <a:blip cstate="print" r:embed="rId18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251</xdr:row>
      <xdr:rowOff>0</xdr:rowOff>
    </xdr:from>
    <xdr:ext cx="323850" cy="361950"/>
    <xdr:pic>
      <xdr:nvPicPr>
        <xdr:cNvPr id="0" name="image193.png"/>
        <xdr:cNvPicPr preferRelativeResize="0"/>
      </xdr:nvPicPr>
      <xdr:blipFill>
        <a:blip cstate="print" r:embed="rId19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252</xdr:row>
      <xdr:rowOff>0</xdr:rowOff>
    </xdr:from>
    <xdr:ext cx="304800" cy="361950"/>
    <xdr:pic>
      <xdr:nvPicPr>
        <xdr:cNvPr id="0" name="image194.png"/>
        <xdr:cNvPicPr preferRelativeResize="0"/>
      </xdr:nvPicPr>
      <xdr:blipFill>
        <a:blip cstate="print" r:embed="rId19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253</xdr:row>
      <xdr:rowOff>0</xdr:rowOff>
    </xdr:from>
    <xdr:ext cx="276225" cy="361950"/>
    <xdr:pic>
      <xdr:nvPicPr>
        <xdr:cNvPr id="0" name="image197.png"/>
        <xdr:cNvPicPr preferRelativeResize="0"/>
      </xdr:nvPicPr>
      <xdr:blipFill>
        <a:blip cstate="print" r:embed="rId19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254</xdr:row>
      <xdr:rowOff>0</xdr:rowOff>
    </xdr:from>
    <xdr:ext cx="257175" cy="361950"/>
    <xdr:pic>
      <xdr:nvPicPr>
        <xdr:cNvPr id="0" name="image187.png"/>
        <xdr:cNvPicPr preferRelativeResize="0"/>
      </xdr:nvPicPr>
      <xdr:blipFill>
        <a:blip cstate="print" r:embed="rId19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255</xdr:row>
      <xdr:rowOff>0</xdr:rowOff>
    </xdr:from>
    <xdr:ext cx="276225" cy="361950"/>
    <xdr:pic>
      <xdr:nvPicPr>
        <xdr:cNvPr id="0" name="image192.png"/>
        <xdr:cNvPicPr preferRelativeResize="0"/>
      </xdr:nvPicPr>
      <xdr:blipFill>
        <a:blip cstate="print" r:embed="rId19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259</xdr:row>
      <xdr:rowOff>0</xdr:rowOff>
    </xdr:from>
    <xdr:ext cx="523875" cy="304800"/>
    <xdr:pic>
      <xdr:nvPicPr>
        <xdr:cNvPr id="0" name="image189.png"/>
        <xdr:cNvPicPr preferRelativeResize="0"/>
      </xdr:nvPicPr>
      <xdr:blipFill>
        <a:blip cstate="print" r:embed="rId19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260</xdr:row>
      <xdr:rowOff>0</xdr:rowOff>
    </xdr:from>
    <xdr:ext cx="495300" cy="361950"/>
    <xdr:pic>
      <xdr:nvPicPr>
        <xdr:cNvPr id="0" name="image190.png"/>
        <xdr:cNvPicPr preferRelativeResize="0"/>
      </xdr:nvPicPr>
      <xdr:blipFill>
        <a:blip cstate="print" r:embed="rId19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261</xdr:row>
      <xdr:rowOff>0</xdr:rowOff>
    </xdr:from>
    <xdr:ext cx="266700" cy="361950"/>
    <xdr:pic>
      <xdr:nvPicPr>
        <xdr:cNvPr id="0" name="image195.png"/>
        <xdr:cNvPicPr preferRelativeResize="0"/>
      </xdr:nvPicPr>
      <xdr:blipFill>
        <a:blip cstate="print" r:embed="rId19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dropbox.com/scl/fo/h4uyjfug3nuvikae8nmsb/AGFNElYlt0IIgRHvaDYqSuE?rlkey=dcej1ne1wjxq272rq1zrzdlvz&amp;e=1&amp;st=h4k13qq8&amp;dl=0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6.25"/>
    <col customWidth="1" min="2" max="2" width="32.38"/>
    <col customWidth="1" min="3" max="3" width="6.88"/>
    <col customWidth="1" min="4" max="4" width="5.13"/>
    <col hidden="1" min="8" max="8" width="12.63"/>
    <col customWidth="1" min="9" max="9" width="11.0"/>
    <col customWidth="1" min="10" max="10" width="8.5"/>
  </cols>
  <sheetData>
    <row r="1" ht="23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>
      <c r="A2" s="4" t="s">
        <v>1</v>
      </c>
      <c r="B2" s="5"/>
      <c r="C2" s="6"/>
      <c r="D2" s="6"/>
      <c r="E2" s="6"/>
      <c r="F2" s="6"/>
      <c r="G2" s="6"/>
      <c r="H2" s="7"/>
      <c r="I2" s="8"/>
    </row>
    <row r="3">
      <c r="A3" s="9" t="s">
        <v>2</v>
      </c>
      <c r="B3" s="10"/>
      <c r="C3" s="11"/>
      <c r="D3" s="11"/>
      <c r="E3" s="11"/>
      <c r="F3" s="11"/>
      <c r="G3" s="11"/>
      <c r="H3" s="12"/>
    </row>
    <row r="4">
      <c r="A4" s="13" t="s">
        <v>3</v>
      </c>
      <c r="B4" s="14"/>
      <c r="C4" s="11"/>
      <c r="D4" s="11"/>
      <c r="E4" s="11"/>
      <c r="F4" s="11"/>
      <c r="G4" s="11"/>
      <c r="H4" s="12"/>
    </row>
    <row r="5">
      <c r="A5" s="15" t="s">
        <v>4</v>
      </c>
      <c r="B5" s="14"/>
      <c r="C5" s="11"/>
      <c r="D5" s="11"/>
      <c r="E5" s="11"/>
      <c r="F5" s="11"/>
      <c r="G5" s="11"/>
      <c r="H5" s="12"/>
    </row>
    <row r="6">
      <c r="A6" s="13" t="s">
        <v>5</v>
      </c>
      <c r="B6" s="16"/>
      <c r="C6" s="17"/>
      <c r="D6" s="17"/>
      <c r="E6" s="17"/>
      <c r="F6" s="17"/>
      <c r="G6" s="17"/>
      <c r="H6" s="18"/>
    </row>
    <row r="7">
      <c r="A7" s="13" t="s">
        <v>6</v>
      </c>
      <c r="B7" s="14"/>
      <c r="C7" s="11"/>
      <c r="D7" s="11"/>
      <c r="E7" s="11"/>
      <c r="F7" s="11"/>
      <c r="G7" s="11"/>
      <c r="H7" s="12"/>
    </row>
    <row r="8">
      <c r="A8" s="13" t="s">
        <v>7</v>
      </c>
      <c r="B8" s="14"/>
      <c r="C8" s="11"/>
      <c r="D8" s="11"/>
      <c r="E8" s="11"/>
      <c r="F8" s="11"/>
      <c r="G8" s="11"/>
      <c r="H8" s="12"/>
    </row>
    <row r="9">
      <c r="A9" s="13" t="s">
        <v>8</v>
      </c>
      <c r="B9" s="14"/>
      <c r="C9" s="11"/>
      <c r="D9" s="11"/>
      <c r="E9" s="11"/>
      <c r="F9" s="11"/>
      <c r="G9" s="11"/>
      <c r="H9" s="12"/>
    </row>
    <row r="10">
      <c r="A10" s="13" t="s">
        <v>9</v>
      </c>
      <c r="B10" s="14"/>
      <c r="C10" s="11"/>
      <c r="D10" s="11"/>
      <c r="E10" s="11"/>
      <c r="F10" s="11"/>
      <c r="G10" s="11"/>
      <c r="H10" s="12"/>
    </row>
    <row r="11">
      <c r="A11" s="13" t="s">
        <v>10</v>
      </c>
      <c r="B11" s="14"/>
      <c r="C11" s="11"/>
      <c r="D11" s="11"/>
      <c r="E11" s="11"/>
      <c r="F11" s="11"/>
      <c r="G11" s="11"/>
      <c r="H11" s="12"/>
    </row>
    <row r="12">
      <c r="A12" s="9" t="s">
        <v>11</v>
      </c>
      <c r="B12" s="10"/>
      <c r="C12" s="11"/>
      <c r="D12" s="11"/>
      <c r="E12" s="11"/>
      <c r="F12" s="11"/>
      <c r="G12" s="11"/>
      <c r="H12" s="12"/>
    </row>
    <row r="13">
      <c r="A13" s="9" t="s">
        <v>12</v>
      </c>
      <c r="B13" s="10"/>
      <c r="C13" s="11"/>
      <c r="D13" s="11"/>
      <c r="E13" s="11"/>
      <c r="F13" s="11"/>
      <c r="G13" s="11"/>
      <c r="H13" s="12"/>
    </row>
    <row r="14">
      <c r="A14" s="13" t="s">
        <v>13</v>
      </c>
      <c r="B14" s="19"/>
      <c r="C14" s="20"/>
      <c r="D14" s="20"/>
      <c r="E14" s="20"/>
      <c r="F14" s="20"/>
      <c r="G14" s="20"/>
      <c r="H14" s="21"/>
    </row>
    <row r="15">
      <c r="A15" s="22"/>
      <c r="B15" s="14"/>
      <c r="C15" s="11"/>
      <c r="D15" s="11"/>
      <c r="E15" s="11"/>
      <c r="F15" s="11"/>
      <c r="G15" s="11"/>
      <c r="H15" s="12"/>
      <c r="I15" s="23"/>
      <c r="J15" s="23"/>
      <c r="K15" s="23"/>
    </row>
    <row r="16" ht="28.5" customHeight="1">
      <c r="A16" s="24" t="s">
        <v>14</v>
      </c>
      <c r="B16" s="25"/>
      <c r="C16" s="26"/>
      <c r="D16" s="27"/>
      <c r="E16" s="27"/>
      <c r="F16" s="27"/>
      <c r="G16" s="25"/>
      <c r="H16" s="27"/>
      <c r="I16" s="28"/>
      <c r="J16" s="27"/>
      <c r="K16" s="27"/>
    </row>
    <row r="17" ht="28.5" customHeight="1">
      <c r="A17" s="29" t="s">
        <v>15</v>
      </c>
      <c r="B17" s="29" t="s">
        <v>16</v>
      </c>
      <c r="C17" s="30" t="s">
        <v>17</v>
      </c>
      <c r="D17" s="31" t="s">
        <v>18</v>
      </c>
      <c r="E17" s="32" t="s">
        <v>19</v>
      </c>
      <c r="F17" s="32" t="s">
        <v>20</v>
      </c>
      <c r="G17" s="32" t="s">
        <v>21</v>
      </c>
      <c r="H17" s="33" t="s">
        <v>22</v>
      </c>
      <c r="I17" s="32" t="s">
        <v>23</v>
      </c>
      <c r="J17" s="31" t="s">
        <v>24</v>
      </c>
      <c r="K17" s="33" t="s">
        <v>25</v>
      </c>
    </row>
    <row r="18" ht="28.5" customHeight="1">
      <c r="A18" s="34" t="s">
        <v>26</v>
      </c>
      <c r="B18" s="35" t="s">
        <v>27</v>
      </c>
      <c r="C18" s="36"/>
      <c r="D18" s="37">
        <v>4.0</v>
      </c>
      <c r="E18" s="38">
        <f t="shared" ref="E18:E31" si="1">ROUND(G18/2.4,1)</f>
        <v>8.1</v>
      </c>
      <c r="F18" s="39">
        <f t="shared" ref="F18:F31" si="2">D18*E18</f>
        <v>32.4</v>
      </c>
      <c r="G18" s="40">
        <v>19.5</v>
      </c>
      <c r="H18" s="41" t="s">
        <v>28</v>
      </c>
      <c r="I18" s="42"/>
      <c r="J18" s="41">
        <f t="shared" ref="J18:J31" si="3">I18*D18</f>
        <v>0</v>
      </c>
      <c r="K18" s="43">
        <f t="shared" ref="K18:K31" si="4">F18*I18</f>
        <v>0</v>
      </c>
    </row>
    <row r="19" ht="28.5" customHeight="1">
      <c r="A19" s="34" t="s">
        <v>29</v>
      </c>
      <c r="B19" s="44" t="s">
        <v>30</v>
      </c>
      <c r="C19" s="45"/>
      <c r="D19" s="45">
        <v>4.0</v>
      </c>
      <c r="E19" s="38">
        <f t="shared" si="1"/>
        <v>8.1</v>
      </c>
      <c r="F19" s="39">
        <f t="shared" si="2"/>
        <v>32.4</v>
      </c>
      <c r="G19" s="40">
        <f t="shared" ref="G19:G21" si="5">G18</f>
        <v>19.5</v>
      </c>
      <c r="H19" s="41" t="s">
        <v>31</v>
      </c>
      <c r="I19" s="42"/>
      <c r="J19" s="41">
        <f t="shared" si="3"/>
        <v>0</v>
      </c>
      <c r="K19" s="43">
        <f t="shared" si="4"/>
        <v>0</v>
      </c>
    </row>
    <row r="20" ht="28.5" customHeight="1">
      <c r="A20" s="34" t="s">
        <v>32</v>
      </c>
      <c r="B20" s="44" t="s">
        <v>33</v>
      </c>
      <c r="C20" s="45"/>
      <c r="D20" s="45">
        <v>4.0</v>
      </c>
      <c r="E20" s="38">
        <f t="shared" si="1"/>
        <v>8.1</v>
      </c>
      <c r="F20" s="39">
        <f t="shared" si="2"/>
        <v>32.4</v>
      </c>
      <c r="G20" s="46">
        <f t="shared" si="5"/>
        <v>19.5</v>
      </c>
      <c r="H20" s="41" t="s">
        <v>34</v>
      </c>
      <c r="I20" s="42"/>
      <c r="J20" s="41">
        <f t="shared" si="3"/>
        <v>0</v>
      </c>
      <c r="K20" s="43">
        <f t="shared" si="4"/>
        <v>0</v>
      </c>
    </row>
    <row r="21" ht="28.5" customHeight="1">
      <c r="A21" s="47" t="s">
        <v>35</v>
      </c>
      <c r="B21" s="48" t="s">
        <v>36</v>
      </c>
      <c r="C21" s="45"/>
      <c r="D21" s="45">
        <v>4.0</v>
      </c>
      <c r="E21" s="38">
        <f t="shared" si="1"/>
        <v>8.1</v>
      </c>
      <c r="F21" s="49">
        <f t="shared" si="2"/>
        <v>32.4</v>
      </c>
      <c r="G21" s="40">
        <f t="shared" si="5"/>
        <v>19.5</v>
      </c>
      <c r="H21" s="50" t="s">
        <v>37</v>
      </c>
      <c r="I21" s="42"/>
      <c r="J21" s="41">
        <f t="shared" si="3"/>
        <v>0</v>
      </c>
      <c r="K21" s="43">
        <f t="shared" si="4"/>
        <v>0</v>
      </c>
    </row>
    <row r="22" ht="28.5" customHeight="1">
      <c r="A22" s="34" t="s">
        <v>38</v>
      </c>
      <c r="B22" s="44" t="s">
        <v>39</v>
      </c>
      <c r="C22" s="45"/>
      <c r="D22" s="45">
        <v>4.0</v>
      </c>
      <c r="E22" s="38">
        <f t="shared" si="1"/>
        <v>9.4</v>
      </c>
      <c r="F22" s="49">
        <f t="shared" si="2"/>
        <v>37.6</v>
      </c>
      <c r="G22" s="40">
        <v>22.5</v>
      </c>
      <c r="H22" s="41" t="s">
        <v>40</v>
      </c>
      <c r="I22" s="42"/>
      <c r="J22" s="41">
        <f t="shared" si="3"/>
        <v>0</v>
      </c>
      <c r="K22" s="43">
        <f t="shared" si="4"/>
        <v>0</v>
      </c>
    </row>
    <row r="23" ht="28.5" customHeight="1">
      <c r="A23" s="34" t="s">
        <v>41</v>
      </c>
      <c r="B23" s="44" t="s">
        <v>42</v>
      </c>
      <c r="C23" s="51"/>
      <c r="D23" s="45">
        <v>4.0</v>
      </c>
      <c r="E23" s="38">
        <f t="shared" si="1"/>
        <v>9.4</v>
      </c>
      <c r="F23" s="39">
        <f t="shared" si="2"/>
        <v>37.6</v>
      </c>
      <c r="G23" s="46">
        <f t="shared" ref="G23:G31" si="6">G22</f>
        <v>22.5</v>
      </c>
      <c r="H23" s="41" t="s">
        <v>43</v>
      </c>
      <c r="I23" s="42"/>
      <c r="J23" s="41">
        <f t="shared" si="3"/>
        <v>0</v>
      </c>
      <c r="K23" s="43">
        <f t="shared" si="4"/>
        <v>0</v>
      </c>
    </row>
    <row r="24" ht="28.5" customHeight="1">
      <c r="A24" s="34" t="s">
        <v>44</v>
      </c>
      <c r="B24" s="44" t="s">
        <v>45</v>
      </c>
      <c r="C24" s="45"/>
      <c r="D24" s="45">
        <v>4.0</v>
      </c>
      <c r="E24" s="38">
        <f t="shared" si="1"/>
        <v>9.4</v>
      </c>
      <c r="F24" s="52">
        <f t="shared" si="2"/>
        <v>37.6</v>
      </c>
      <c r="G24" s="46">
        <f t="shared" si="6"/>
        <v>22.5</v>
      </c>
      <c r="H24" s="41" t="s">
        <v>46</v>
      </c>
      <c r="I24" s="42"/>
      <c r="J24" s="41">
        <f t="shared" si="3"/>
        <v>0</v>
      </c>
      <c r="K24" s="43">
        <f t="shared" si="4"/>
        <v>0</v>
      </c>
    </row>
    <row r="25" ht="28.5" customHeight="1">
      <c r="A25" s="34" t="s">
        <v>47</v>
      </c>
      <c r="B25" s="44" t="s">
        <v>48</v>
      </c>
      <c r="C25" s="45"/>
      <c r="D25" s="45">
        <v>4.0</v>
      </c>
      <c r="E25" s="38">
        <f t="shared" si="1"/>
        <v>9.4</v>
      </c>
      <c r="F25" s="39">
        <f t="shared" si="2"/>
        <v>37.6</v>
      </c>
      <c r="G25" s="46">
        <f t="shared" si="6"/>
        <v>22.5</v>
      </c>
      <c r="H25" s="41" t="s">
        <v>49</v>
      </c>
      <c r="I25" s="42"/>
      <c r="J25" s="41">
        <f t="shared" si="3"/>
        <v>0</v>
      </c>
      <c r="K25" s="43">
        <f t="shared" si="4"/>
        <v>0</v>
      </c>
    </row>
    <row r="26" ht="28.5" customHeight="1">
      <c r="A26" s="34" t="s">
        <v>50</v>
      </c>
      <c r="B26" s="44" t="s">
        <v>51</v>
      </c>
      <c r="C26" s="45"/>
      <c r="D26" s="45">
        <v>4.0</v>
      </c>
      <c r="E26" s="38">
        <f t="shared" si="1"/>
        <v>9.4</v>
      </c>
      <c r="F26" s="39">
        <f t="shared" si="2"/>
        <v>37.6</v>
      </c>
      <c r="G26" s="46">
        <f t="shared" si="6"/>
        <v>22.5</v>
      </c>
      <c r="H26" s="41" t="s">
        <v>52</v>
      </c>
      <c r="I26" s="42"/>
      <c r="J26" s="41">
        <f t="shared" si="3"/>
        <v>0</v>
      </c>
      <c r="K26" s="43">
        <f t="shared" si="4"/>
        <v>0</v>
      </c>
    </row>
    <row r="27" ht="28.5" customHeight="1">
      <c r="A27" s="47" t="s">
        <v>53</v>
      </c>
      <c r="B27" s="35" t="s">
        <v>54</v>
      </c>
      <c r="C27" s="45"/>
      <c r="D27" s="45">
        <v>4.0</v>
      </c>
      <c r="E27" s="38">
        <f t="shared" si="1"/>
        <v>9.4</v>
      </c>
      <c r="F27" s="39">
        <f t="shared" si="2"/>
        <v>37.6</v>
      </c>
      <c r="G27" s="46">
        <f t="shared" si="6"/>
        <v>22.5</v>
      </c>
      <c r="H27" s="50" t="s">
        <v>55</v>
      </c>
      <c r="I27" s="42"/>
      <c r="J27" s="41">
        <f t="shared" si="3"/>
        <v>0</v>
      </c>
      <c r="K27" s="43">
        <f t="shared" si="4"/>
        <v>0</v>
      </c>
    </row>
    <row r="28" ht="28.5" customHeight="1">
      <c r="A28" s="47" t="s">
        <v>56</v>
      </c>
      <c r="B28" s="35" t="s">
        <v>57</v>
      </c>
      <c r="C28" s="45"/>
      <c r="D28" s="45">
        <v>4.0</v>
      </c>
      <c r="E28" s="38">
        <f t="shared" si="1"/>
        <v>9.4</v>
      </c>
      <c r="F28" s="49">
        <f t="shared" si="2"/>
        <v>37.6</v>
      </c>
      <c r="G28" s="46">
        <f t="shared" si="6"/>
        <v>22.5</v>
      </c>
      <c r="H28" s="50" t="s">
        <v>58</v>
      </c>
      <c r="I28" s="42"/>
      <c r="J28" s="41">
        <f t="shared" si="3"/>
        <v>0</v>
      </c>
      <c r="K28" s="43">
        <f t="shared" si="4"/>
        <v>0</v>
      </c>
    </row>
    <row r="29" ht="28.5" customHeight="1">
      <c r="A29" s="53" t="s">
        <v>59</v>
      </c>
      <c r="B29" s="48" t="s">
        <v>60</v>
      </c>
      <c r="C29" s="45"/>
      <c r="D29" s="45">
        <v>4.0</v>
      </c>
      <c r="E29" s="38">
        <f t="shared" si="1"/>
        <v>9.4</v>
      </c>
      <c r="F29" s="49">
        <f t="shared" si="2"/>
        <v>37.6</v>
      </c>
      <c r="G29" s="46">
        <f t="shared" si="6"/>
        <v>22.5</v>
      </c>
      <c r="H29" s="50" t="s">
        <v>61</v>
      </c>
      <c r="I29" s="42"/>
      <c r="J29" s="41">
        <f t="shared" si="3"/>
        <v>0</v>
      </c>
      <c r="K29" s="43">
        <f t="shared" si="4"/>
        <v>0</v>
      </c>
    </row>
    <row r="30" ht="28.5" customHeight="1">
      <c r="A30" s="53" t="s">
        <v>62</v>
      </c>
      <c r="B30" s="48" t="s">
        <v>63</v>
      </c>
      <c r="C30" s="45"/>
      <c r="D30" s="45">
        <v>4.0</v>
      </c>
      <c r="E30" s="38">
        <f t="shared" si="1"/>
        <v>9.4</v>
      </c>
      <c r="F30" s="49">
        <f t="shared" si="2"/>
        <v>37.6</v>
      </c>
      <c r="G30" s="46">
        <f t="shared" si="6"/>
        <v>22.5</v>
      </c>
      <c r="H30" s="50" t="s">
        <v>64</v>
      </c>
      <c r="I30" s="42"/>
      <c r="J30" s="41">
        <f t="shared" si="3"/>
        <v>0</v>
      </c>
      <c r="K30" s="43">
        <f t="shared" si="4"/>
        <v>0</v>
      </c>
    </row>
    <row r="31" ht="28.5" customHeight="1">
      <c r="A31" s="47" t="s">
        <v>65</v>
      </c>
      <c r="B31" s="48" t="s">
        <v>66</v>
      </c>
      <c r="C31" s="45"/>
      <c r="D31" s="45">
        <v>4.0</v>
      </c>
      <c r="E31" s="38">
        <f t="shared" si="1"/>
        <v>9.4</v>
      </c>
      <c r="F31" s="49">
        <f t="shared" si="2"/>
        <v>37.6</v>
      </c>
      <c r="G31" s="46">
        <f t="shared" si="6"/>
        <v>22.5</v>
      </c>
      <c r="H31" s="54" t="s">
        <v>67</v>
      </c>
      <c r="I31" s="55"/>
      <c r="J31" s="56">
        <f t="shared" si="3"/>
        <v>0</v>
      </c>
      <c r="K31" s="57">
        <f t="shared" si="4"/>
        <v>0</v>
      </c>
    </row>
    <row r="32" ht="28.5" customHeight="1">
      <c r="A32" s="47"/>
      <c r="B32" s="58"/>
      <c r="C32" s="45"/>
      <c r="D32" s="45"/>
      <c r="E32" s="59"/>
      <c r="F32" s="59"/>
      <c r="G32" s="60"/>
      <c r="H32" s="61"/>
      <c r="I32" s="62"/>
      <c r="J32" s="61"/>
      <c r="K32" s="63"/>
    </row>
    <row r="33" ht="28.5" customHeight="1">
      <c r="A33" s="64" t="s">
        <v>68</v>
      </c>
      <c r="B33" s="64"/>
      <c r="C33" s="65"/>
      <c r="D33" s="65"/>
      <c r="E33" s="66"/>
      <c r="F33" s="66"/>
      <c r="G33" s="66"/>
      <c r="H33" s="65"/>
      <c r="I33" s="67"/>
      <c r="J33" s="67"/>
      <c r="K33" s="67"/>
    </row>
    <row r="34" ht="28.5" customHeight="1">
      <c r="A34" s="68" t="s">
        <v>15</v>
      </c>
      <c r="B34" s="69" t="s">
        <v>16</v>
      </c>
      <c r="C34" s="30" t="s">
        <v>17</v>
      </c>
      <c r="D34" s="30" t="s">
        <v>18</v>
      </c>
      <c r="E34" s="32" t="s">
        <v>19</v>
      </c>
      <c r="F34" s="32" t="s">
        <v>20</v>
      </c>
      <c r="G34" s="32" t="s">
        <v>21</v>
      </c>
      <c r="H34" s="33" t="s">
        <v>22</v>
      </c>
      <c r="I34" s="70" t="s">
        <v>23</v>
      </c>
      <c r="J34" s="30" t="s">
        <v>24</v>
      </c>
      <c r="K34" s="30" t="s">
        <v>25</v>
      </c>
    </row>
    <row r="35" ht="28.5" customHeight="1">
      <c r="A35" s="71" t="s">
        <v>69</v>
      </c>
      <c r="B35" s="72" t="s">
        <v>70</v>
      </c>
      <c r="C35" s="73"/>
      <c r="D35" s="73">
        <v>4.0</v>
      </c>
      <c r="E35" s="38">
        <f t="shared" ref="E35:E50" si="7">ROUND(G35/2.4,1)</f>
        <v>8.1</v>
      </c>
      <c r="F35" s="39">
        <f t="shared" ref="F35:F50" si="8">D35*E35</f>
        <v>32.4</v>
      </c>
      <c r="G35" s="40">
        <v>19.5</v>
      </c>
      <c r="H35" s="41">
        <v>5.061047028285E12</v>
      </c>
      <c r="I35" s="74"/>
      <c r="J35" s="73">
        <f t="shared" ref="J35:J50" si="9">I35*D35</f>
        <v>0</v>
      </c>
      <c r="K35" s="43">
        <f t="shared" ref="K35:K50" si="10">F35*I35</f>
        <v>0</v>
      </c>
    </row>
    <row r="36" ht="28.5" customHeight="1">
      <c r="A36" s="71" t="s">
        <v>71</v>
      </c>
      <c r="B36" s="72" t="s">
        <v>72</v>
      </c>
      <c r="C36" s="73"/>
      <c r="D36" s="73">
        <v>4.0</v>
      </c>
      <c r="E36" s="38">
        <f t="shared" si="7"/>
        <v>8.1</v>
      </c>
      <c r="F36" s="39">
        <f t="shared" si="8"/>
        <v>32.4</v>
      </c>
      <c r="G36" s="46">
        <f t="shared" ref="G36:G42" si="11">G35</f>
        <v>19.5</v>
      </c>
      <c r="H36" s="41">
        <v>5.06104702836E12</v>
      </c>
      <c r="I36" s="74"/>
      <c r="J36" s="73">
        <f t="shared" si="9"/>
        <v>0</v>
      </c>
      <c r="K36" s="43">
        <f t="shared" si="10"/>
        <v>0</v>
      </c>
    </row>
    <row r="37" ht="28.5" customHeight="1">
      <c r="A37" s="71" t="s">
        <v>73</v>
      </c>
      <c r="B37" s="72" t="s">
        <v>74</v>
      </c>
      <c r="C37" s="73"/>
      <c r="D37" s="73">
        <v>4.0</v>
      </c>
      <c r="E37" s="38">
        <f t="shared" si="7"/>
        <v>8.1</v>
      </c>
      <c r="F37" s="39">
        <f t="shared" si="8"/>
        <v>32.4</v>
      </c>
      <c r="G37" s="46">
        <f t="shared" si="11"/>
        <v>19.5</v>
      </c>
      <c r="H37" s="41">
        <v>5.061047028346E12</v>
      </c>
      <c r="I37" s="74"/>
      <c r="J37" s="73">
        <f t="shared" si="9"/>
        <v>0</v>
      </c>
      <c r="K37" s="43">
        <f t="shared" si="10"/>
        <v>0</v>
      </c>
    </row>
    <row r="38" ht="28.5" customHeight="1">
      <c r="A38" s="71" t="s">
        <v>75</v>
      </c>
      <c r="B38" s="72" t="s">
        <v>76</v>
      </c>
      <c r="C38" s="73"/>
      <c r="D38" s="73">
        <v>4.0</v>
      </c>
      <c r="E38" s="38">
        <f t="shared" si="7"/>
        <v>8.1</v>
      </c>
      <c r="F38" s="39">
        <f t="shared" si="8"/>
        <v>32.4</v>
      </c>
      <c r="G38" s="46">
        <f t="shared" si="11"/>
        <v>19.5</v>
      </c>
      <c r="H38" s="41">
        <v>5.061047028407E12</v>
      </c>
      <c r="I38" s="74"/>
      <c r="J38" s="73">
        <f t="shared" si="9"/>
        <v>0</v>
      </c>
      <c r="K38" s="43">
        <f t="shared" si="10"/>
        <v>0</v>
      </c>
    </row>
    <row r="39" ht="28.5" customHeight="1">
      <c r="A39" s="71" t="s">
        <v>77</v>
      </c>
      <c r="B39" s="72" t="s">
        <v>78</v>
      </c>
      <c r="C39" s="73"/>
      <c r="D39" s="73">
        <v>4.0</v>
      </c>
      <c r="E39" s="38">
        <f t="shared" si="7"/>
        <v>8.1</v>
      </c>
      <c r="F39" s="39">
        <f t="shared" si="8"/>
        <v>32.4</v>
      </c>
      <c r="G39" s="46">
        <f t="shared" si="11"/>
        <v>19.5</v>
      </c>
      <c r="H39" s="41">
        <v>5.061047028339E12</v>
      </c>
      <c r="I39" s="74"/>
      <c r="J39" s="73">
        <f t="shared" si="9"/>
        <v>0</v>
      </c>
      <c r="K39" s="43">
        <f t="shared" si="10"/>
        <v>0</v>
      </c>
    </row>
    <row r="40" ht="28.5" customHeight="1">
      <c r="A40" s="71" t="s">
        <v>79</v>
      </c>
      <c r="B40" s="72" t="s">
        <v>80</v>
      </c>
      <c r="C40" s="73"/>
      <c r="D40" s="73">
        <v>4.0</v>
      </c>
      <c r="E40" s="38">
        <f t="shared" si="7"/>
        <v>8.1</v>
      </c>
      <c r="F40" s="39">
        <f t="shared" si="8"/>
        <v>32.4</v>
      </c>
      <c r="G40" s="46">
        <f t="shared" si="11"/>
        <v>19.5</v>
      </c>
      <c r="H40" s="41">
        <v>5.061047025185E12</v>
      </c>
      <c r="I40" s="74"/>
      <c r="J40" s="73">
        <f t="shared" si="9"/>
        <v>0</v>
      </c>
      <c r="K40" s="43">
        <f t="shared" si="10"/>
        <v>0</v>
      </c>
    </row>
    <row r="41" ht="28.5" customHeight="1">
      <c r="A41" s="71" t="s">
        <v>81</v>
      </c>
      <c r="B41" s="72" t="s">
        <v>82</v>
      </c>
      <c r="C41" s="73"/>
      <c r="D41" s="73">
        <v>4.0</v>
      </c>
      <c r="E41" s="38">
        <f t="shared" si="7"/>
        <v>8.1</v>
      </c>
      <c r="F41" s="39">
        <f t="shared" si="8"/>
        <v>32.4</v>
      </c>
      <c r="G41" s="46">
        <f t="shared" si="11"/>
        <v>19.5</v>
      </c>
      <c r="H41" s="41">
        <v>5.061047028254E12</v>
      </c>
      <c r="I41" s="74"/>
      <c r="J41" s="73">
        <f t="shared" si="9"/>
        <v>0</v>
      </c>
      <c r="K41" s="43">
        <f t="shared" si="10"/>
        <v>0</v>
      </c>
    </row>
    <row r="42" ht="28.5" customHeight="1">
      <c r="A42" s="71" t="s">
        <v>83</v>
      </c>
      <c r="B42" s="72" t="s">
        <v>84</v>
      </c>
      <c r="C42" s="73"/>
      <c r="D42" s="73">
        <v>4.0</v>
      </c>
      <c r="E42" s="38">
        <f t="shared" si="7"/>
        <v>8.1</v>
      </c>
      <c r="F42" s="39">
        <f t="shared" si="8"/>
        <v>32.4</v>
      </c>
      <c r="G42" s="46">
        <f t="shared" si="11"/>
        <v>19.5</v>
      </c>
      <c r="H42" s="41">
        <v>5.061047028322E12</v>
      </c>
      <c r="I42" s="74"/>
      <c r="J42" s="73">
        <f t="shared" si="9"/>
        <v>0</v>
      </c>
      <c r="K42" s="43">
        <f t="shared" si="10"/>
        <v>0</v>
      </c>
    </row>
    <row r="43" ht="28.5" customHeight="1">
      <c r="A43" s="71" t="s">
        <v>85</v>
      </c>
      <c r="B43" s="72" t="s">
        <v>86</v>
      </c>
      <c r="C43" s="73"/>
      <c r="D43" s="73">
        <v>4.0</v>
      </c>
      <c r="E43" s="38">
        <f t="shared" si="7"/>
        <v>9.4</v>
      </c>
      <c r="F43" s="39">
        <f t="shared" si="8"/>
        <v>37.6</v>
      </c>
      <c r="G43" s="75">
        <v>22.5</v>
      </c>
      <c r="H43" s="41">
        <v>5.061047028261E12</v>
      </c>
      <c r="I43" s="74"/>
      <c r="J43" s="73">
        <f t="shared" si="9"/>
        <v>0</v>
      </c>
      <c r="K43" s="43">
        <f t="shared" si="10"/>
        <v>0</v>
      </c>
    </row>
    <row r="44" ht="28.5" customHeight="1">
      <c r="A44" s="71" t="s">
        <v>87</v>
      </c>
      <c r="B44" s="72" t="s">
        <v>88</v>
      </c>
      <c r="C44" s="73"/>
      <c r="D44" s="73">
        <v>4.0</v>
      </c>
      <c r="E44" s="38">
        <f t="shared" si="7"/>
        <v>9.4</v>
      </c>
      <c r="F44" s="39">
        <f t="shared" si="8"/>
        <v>37.6</v>
      </c>
      <c r="G44" s="46">
        <f t="shared" ref="G44:G50" si="12">G43</f>
        <v>22.5</v>
      </c>
      <c r="H44" s="41">
        <v>5.061047028414E12</v>
      </c>
      <c r="I44" s="74"/>
      <c r="J44" s="73">
        <f t="shared" si="9"/>
        <v>0</v>
      </c>
      <c r="K44" s="43">
        <f t="shared" si="10"/>
        <v>0</v>
      </c>
    </row>
    <row r="45" ht="28.5" customHeight="1">
      <c r="A45" s="71" t="s">
        <v>89</v>
      </c>
      <c r="B45" s="72" t="s">
        <v>90</v>
      </c>
      <c r="C45" s="73"/>
      <c r="D45" s="73">
        <v>4.0</v>
      </c>
      <c r="E45" s="38">
        <f t="shared" si="7"/>
        <v>9.4</v>
      </c>
      <c r="F45" s="39">
        <f t="shared" si="8"/>
        <v>37.6</v>
      </c>
      <c r="G45" s="46">
        <f t="shared" si="12"/>
        <v>22.5</v>
      </c>
      <c r="H45" s="41">
        <v>5.061047028315E12</v>
      </c>
      <c r="I45" s="74"/>
      <c r="J45" s="73">
        <f t="shared" si="9"/>
        <v>0</v>
      </c>
      <c r="K45" s="43">
        <f t="shared" si="10"/>
        <v>0</v>
      </c>
    </row>
    <row r="46" ht="28.5" customHeight="1">
      <c r="A46" s="76" t="s">
        <v>91</v>
      </c>
      <c r="B46" s="77" t="s">
        <v>92</v>
      </c>
      <c r="C46" s="73"/>
      <c r="D46" s="73">
        <v>4.0</v>
      </c>
      <c r="E46" s="38">
        <f t="shared" si="7"/>
        <v>9.4</v>
      </c>
      <c r="F46" s="39">
        <f t="shared" si="8"/>
        <v>37.6</v>
      </c>
      <c r="G46" s="46">
        <f t="shared" si="12"/>
        <v>22.5</v>
      </c>
      <c r="H46" s="41">
        <v>5.061047028438E12</v>
      </c>
      <c r="I46" s="74"/>
      <c r="J46" s="73">
        <f t="shared" si="9"/>
        <v>0</v>
      </c>
      <c r="K46" s="43">
        <f t="shared" si="10"/>
        <v>0</v>
      </c>
    </row>
    <row r="47" ht="28.5" customHeight="1">
      <c r="A47" s="71" t="s">
        <v>93</v>
      </c>
      <c r="B47" s="77" t="s">
        <v>94</v>
      </c>
      <c r="C47" s="73"/>
      <c r="D47" s="73">
        <v>4.0</v>
      </c>
      <c r="E47" s="38">
        <f t="shared" si="7"/>
        <v>9.4</v>
      </c>
      <c r="F47" s="39">
        <f t="shared" si="8"/>
        <v>37.6</v>
      </c>
      <c r="G47" s="46">
        <f t="shared" si="12"/>
        <v>22.5</v>
      </c>
      <c r="H47" s="41">
        <v>5.061047028391E12</v>
      </c>
      <c r="I47" s="74"/>
      <c r="J47" s="73">
        <f t="shared" si="9"/>
        <v>0</v>
      </c>
      <c r="K47" s="43">
        <f t="shared" si="10"/>
        <v>0</v>
      </c>
    </row>
    <row r="48" ht="28.5" customHeight="1">
      <c r="A48" s="76" t="s">
        <v>95</v>
      </c>
      <c r="B48" s="77" t="s">
        <v>96</v>
      </c>
      <c r="C48" s="73"/>
      <c r="D48" s="73">
        <v>4.0</v>
      </c>
      <c r="E48" s="38">
        <f t="shared" si="7"/>
        <v>9.4</v>
      </c>
      <c r="F48" s="39">
        <f t="shared" si="8"/>
        <v>37.6</v>
      </c>
      <c r="G48" s="46">
        <f t="shared" si="12"/>
        <v>22.5</v>
      </c>
      <c r="H48" s="41">
        <v>5.061047028278E12</v>
      </c>
      <c r="I48" s="74"/>
      <c r="J48" s="73">
        <f t="shared" si="9"/>
        <v>0</v>
      </c>
      <c r="K48" s="43">
        <f t="shared" si="10"/>
        <v>0</v>
      </c>
    </row>
    <row r="49" ht="28.5" customHeight="1">
      <c r="A49" s="71" t="s">
        <v>97</v>
      </c>
      <c r="B49" s="78" t="s">
        <v>98</v>
      </c>
      <c r="C49" s="79"/>
      <c r="D49" s="79">
        <v>4.0</v>
      </c>
      <c r="E49" s="38">
        <f t="shared" si="7"/>
        <v>9.4</v>
      </c>
      <c r="F49" s="52">
        <f t="shared" si="8"/>
        <v>37.6</v>
      </c>
      <c r="G49" s="46">
        <f t="shared" si="12"/>
        <v>22.5</v>
      </c>
      <c r="H49" s="56">
        <v>5.061047028292E12</v>
      </c>
      <c r="I49" s="80"/>
      <c r="J49" s="79">
        <f t="shared" si="9"/>
        <v>0</v>
      </c>
      <c r="K49" s="43">
        <f t="shared" si="10"/>
        <v>0</v>
      </c>
    </row>
    <row r="50" ht="28.5" customHeight="1">
      <c r="A50" s="81" t="s">
        <v>99</v>
      </c>
      <c r="B50" s="82" t="s">
        <v>100</v>
      </c>
      <c r="C50" s="45"/>
      <c r="D50" s="45">
        <v>4.0</v>
      </c>
      <c r="E50" s="38">
        <f t="shared" si="7"/>
        <v>9.4</v>
      </c>
      <c r="F50" s="49">
        <f t="shared" si="8"/>
        <v>37.6</v>
      </c>
      <c r="G50" s="46">
        <f t="shared" si="12"/>
        <v>22.5</v>
      </c>
      <c r="H50" s="61">
        <v>5.061047028308E12</v>
      </c>
      <c r="I50" s="83"/>
      <c r="J50" s="45">
        <f t="shared" si="9"/>
        <v>0</v>
      </c>
      <c r="K50" s="84">
        <f t="shared" si="10"/>
        <v>0</v>
      </c>
    </row>
    <row r="51" ht="28.5" customHeight="1">
      <c r="A51" s="85"/>
      <c r="B51" s="85"/>
      <c r="C51" s="86"/>
      <c r="D51" s="86"/>
      <c r="E51" s="60"/>
      <c r="F51" s="60"/>
      <c r="G51" s="60"/>
      <c r="H51" s="86"/>
      <c r="I51" s="36"/>
      <c r="J51" s="36"/>
      <c r="K51" s="36"/>
    </row>
    <row r="52" ht="28.5" customHeight="1">
      <c r="A52" s="87" t="s">
        <v>101</v>
      </c>
      <c r="B52" s="87"/>
      <c r="C52" s="88"/>
      <c r="D52" s="88"/>
      <c r="E52" s="89"/>
      <c r="F52" s="89"/>
      <c r="G52" s="89"/>
      <c r="H52" s="88"/>
      <c r="I52" s="67"/>
      <c r="J52" s="67"/>
      <c r="K52" s="67"/>
    </row>
    <row r="53" ht="28.5" customHeight="1">
      <c r="A53" s="68" t="s">
        <v>15</v>
      </c>
      <c r="B53" s="69" t="s">
        <v>16</v>
      </c>
      <c r="C53" s="30" t="s">
        <v>17</v>
      </c>
      <c r="D53" s="30" t="s">
        <v>18</v>
      </c>
      <c r="E53" s="32" t="s">
        <v>19</v>
      </c>
      <c r="F53" s="32" t="s">
        <v>20</v>
      </c>
      <c r="G53" s="32" t="s">
        <v>21</v>
      </c>
      <c r="H53" s="33" t="s">
        <v>22</v>
      </c>
      <c r="I53" s="70" t="s">
        <v>23</v>
      </c>
      <c r="J53" s="70"/>
      <c r="K53" s="30" t="s">
        <v>25</v>
      </c>
    </row>
    <row r="54" ht="28.5" customHeight="1">
      <c r="A54" s="90" t="s">
        <v>102</v>
      </c>
      <c r="B54" s="91" t="s">
        <v>103</v>
      </c>
      <c r="C54" s="45"/>
      <c r="D54" s="45">
        <v>4.0</v>
      </c>
      <c r="E54" s="38">
        <f t="shared" ref="E54:E73" si="13">ROUND(G54/2.4,1)</f>
        <v>7.5</v>
      </c>
      <c r="F54" s="49">
        <f t="shared" ref="F54:F73" si="14">D54*E54</f>
        <v>30</v>
      </c>
      <c r="G54" s="75">
        <v>18.0</v>
      </c>
      <c r="H54" s="61" t="s">
        <v>104</v>
      </c>
      <c r="I54" s="74"/>
      <c r="J54" s="73">
        <f t="shared" ref="J54:J73" si="15">I54*D54</f>
        <v>0</v>
      </c>
      <c r="K54" s="92">
        <f t="shared" ref="K54:K73" si="16">F54*I54</f>
        <v>0</v>
      </c>
    </row>
    <row r="55" ht="28.5" customHeight="1">
      <c r="A55" s="90" t="s">
        <v>105</v>
      </c>
      <c r="B55" s="91" t="s">
        <v>106</v>
      </c>
      <c r="C55" s="45"/>
      <c r="D55" s="45">
        <v>4.0</v>
      </c>
      <c r="E55" s="38">
        <f t="shared" si="13"/>
        <v>8.1</v>
      </c>
      <c r="F55" s="49">
        <f t="shared" si="14"/>
        <v>32.4</v>
      </c>
      <c r="G55" s="40">
        <v>19.5</v>
      </c>
      <c r="H55" s="61" t="s">
        <v>107</v>
      </c>
      <c r="I55" s="74"/>
      <c r="J55" s="73">
        <f t="shared" si="15"/>
        <v>0</v>
      </c>
      <c r="K55" s="92">
        <f t="shared" si="16"/>
        <v>0</v>
      </c>
    </row>
    <row r="56" ht="28.5" customHeight="1">
      <c r="A56" s="90" t="s">
        <v>108</v>
      </c>
      <c r="B56" s="91" t="s">
        <v>109</v>
      </c>
      <c r="C56" s="45"/>
      <c r="D56" s="45">
        <v>4.0</v>
      </c>
      <c r="E56" s="38">
        <f t="shared" si="13"/>
        <v>8.1</v>
      </c>
      <c r="F56" s="49">
        <f t="shared" si="14"/>
        <v>32.4</v>
      </c>
      <c r="G56" s="46">
        <f t="shared" ref="G56:G69" si="17">G55</f>
        <v>19.5</v>
      </c>
      <c r="H56" s="61" t="s">
        <v>110</v>
      </c>
      <c r="I56" s="74"/>
      <c r="J56" s="73">
        <f t="shared" si="15"/>
        <v>0</v>
      </c>
      <c r="K56" s="92">
        <f t="shared" si="16"/>
        <v>0</v>
      </c>
    </row>
    <row r="57" ht="28.5" customHeight="1">
      <c r="A57" s="90" t="s">
        <v>111</v>
      </c>
      <c r="B57" s="91" t="s">
        <v>112</v>
      </c>
      <c r="C57" s="45"/>
      <c r="D57" s="45">
        <v>4.0</v>
      </c>
      <c r="E57" s="38">
        <f t="shared" si="13"/>
        <v>8.1</v>
      </c>
      <c r="F57" s="49">
        <f t="shared" si="14"/>
        <v>32.4</v>
      </c>
      <c r="G57" s="46">
        <f t="shared" si="17"/>
        <v>19.5</v>
      </c>
      <c r="H57" s="61" t="s">
        <v>113</v>
      </c>
      <c r="I57" s="74"/>
      <c r="J57" s="73">
        <f t="shared" si="15"/>
        <v>0</v>
      </c>
      <c r="K57" s="92">
        <f t="shared" si="16"/>
        <v>0</v>
      </c>
    </row>
    <row r="58" ht="28.5" customHeight="1">
      <c r="A58" s="90" t="s">
        <v>114</v>
      </c>
      <c r="B58" s="91" t="s">
        <v>115</v>
      </c>
      <c r="C58" s="45"/>
      <c r="D58" s="45">
        <v>4.0</v>
      </c>
      <c r="E58" s="38">
        <f t="shared" si="13"/>
        <v>8.1</v>
      </c>
      <c r="F58" s="49">
        <f t="shared" si="14"/>
        <v>32.4</v>
      </c>
      <c r="G58" s="46">
        <f t="shared" si="17"/>
        <v>19.5</v>
      </c>
      <c r="H58" s="61" t="s">
        <v>116</v>
      </c>
      <c r="I58" s="74"/>
      <c r="J58" s="73">
        <f t="shared" si="15"/>
        <v>0</v>
      </c>
      <c r="K58" s="92">
        <f t="shared" si="16"/>
        <v>0</v>
      </c>
    </row>
    <row r="59" ht="28.5" customHeight="1">
      <c r="A59" s="90" t="s">
        <v>117</v>
      </c>
      <c r="B59" s="91" t="s">
        <v>118</v>
      </c>
      <c r="C59" s="45"/>
      <c r="D59" s="45">
        <v>4.0</v>
      </c>
      <c r="E59" s="38">
        <f t="shared" si="13"/>
        <v>8.1</v>
      </c>
      <c r="F59" s="49">
        <f t="shared" si="14"/>
        <v>32.4</v>
      </c>
      <c r="G59" s="46">
        <f t="shared" si="17"/>
        <v>19.5</v>
      </c>
      <c r="H59" s="61" t="s">
        <v>119</v>
      </c>
      <c r="I59" s="74"/>
      <c r="J59" s="73">
        <f t="shared" si="15"/>
        <v>0</v>
      </c>
      <c r="K59" s="92">
        <f t="shared" si="16"/>
        <v>0</v>
      </c>
    </row>
    <row r="60" ht="28.5" customHeight="1">
      <c r="A60" s="90" t="s">
        <v>120</v>
      </c>
      <c r="B60" s="91" t="s">
        <v>121</v>
      </c>
      <c r="C60" s="45"/>
      <c r="D60" s="45">
        <v>4.0</v>
      </c>
      <c r="E60" s="38">
        <f t="shared" si="13"/>
        <v>8.1</v>
      </c>
      <c r="F60" s="49">
        <f t="shared" si="14"/>
        <v>32.4</v>
      </c>
      <c r="G60" s="46">
        <f t="shared" si="17"/>
        <v>19.5</v>
      </c>
      <c r="H60" s="61" t="s">
        <v>122</v>
      </c>
      <c r="I60" s="74"/>
      <c r="J60" s="73">
        <f t="shared" si="15"/>
        <v>0</v>
      </c>
      <c r="K60" s="92">
        <f t="shared" si="16"/>
        <v>0</v>
      </c>
    </row>
    <row r="61" ht="28.5" customHeight="1">
      <c r="A61" s="90" t="s">
        <v>123</v>
      </c>
      <c r="B61" s="91" t="s">
        <v>124</v>
      </c>
      <c r="C61" s="45"/>
      <c r="D61" s="45">
        <v>4.0</v>
      </c>
      <c r="E61" s="38">
        <f t="shared" si="13"/>
        <v>8.1</v>
      </c>
      <c r="F61" s="49">
        <f t="shared" si="14"/>
        <v>32.4</v>
      </c>
      <c r="G61" s="46">
        <f t="shared" si="17"/>
        <v>19.5</v>
      </c>
      <c r="H61" s="61" t="s">
        <v>125</v>
      </c>
      <c r="I61" s="74"/>
      <c r="J61" s="73">
        <f t="shared" si="15"/>
        <v>0</v>
      </c>
      <c r="K61" s="92">
        <f t="shared" si="16"/>
        <v>0</v>
      </c>
    </row>
    <row r="62" ht="28.5" customHeight="1">
      <c r="A62" s="90" t="s">
        <v>126</v>
      </c>
      <c r="B62" s="91" t="s">
        <v>127</v>
      </c>
      <c r="C62" s="45"/>
      <c r="D62" s="45">
        <v>4.0</v>
      </c>
      <c r="E62" s="38">
        <f t="shared" si="13"/>
        <v>8.1</v>
      </c>
      <c r="F62" s="49">
        <f t="shared" si="14"/>
        <v>32.4</v>
      </c>
      <c r="G62" s="46">
        <f t="shared" si="17"/>
        <v>19.5</v>
      </c>
      <c r="H62" s="45">
        <v>5.061047028193E12</v>
      </c>
      <c r="I62" s="74"/>
      <c r="J62" s="73">
        <f t="shared" si="15"/>
        <v>0</v>
      </c>
      <c r="K62" s="92">
        <f t="shared" si="16"/>
        <v>0</v>
      </c>
    </row>
    <row r="63" ht="28.5" customHeight="1">
      <c r="A63" s="90" t="s">
        <v>128</v>
      </c>
      <c r="B63" s="91" t="s">
        <v>129</v>
      </c>
      <c r="C63" s="45"/>
      <c r="D63" s="45">
        <v>4.0</v>
      </c>
      <c r="E63" s="38">
        <f t="shared" si="13"/>
        <v>8.1</v>
      </c>
      <c r="F63" s="49">
        <f t="shared" si="14"/>
        <v>32.4</v>
      </c>
      <c r="G63" s="46">
        <f t="shared" si="17"/>
        <v>19.5</v>
      </c>
      <c r="H63" s="61" t="s">
        <v>130</v>
      </c>
      <c r="I63" s="74"/>
      <c r="J63" s="73">
        <f t="shared" si="15"/>
        <v>0</v>
      </c>
      <c r="K63" s="92">
        <f t="shared" si="16"/>
        <v>0</v>
      </c>
    </row>
    <row r="64" ht="28.5" customHeight="1">
      <c r="A64" s="90" t="s">
        <v>131</v>
      </c>
      <c r="B64" s="91" t="s">
        <v>132</v>
      </c>
      <c r="C64" s="45"/>
      <c r="D64" s="45">
        <v>4.0</v>
      </c>
      <c r="E64" s="38">
        <f t="shared" si="13"/>
        <v>8.1</v>
      </c>
      <c r="F64" s="49">
        <f t="shared" si="14"/>
        <v>32.4</v>
      </c>
      <c r="G64" s="46">
        <f t="shared" si="17"/>
        <v>19.5</v>
      </c>
      <c r="H64" s="61" t="s">
        <v>133</v>
      </c>
      <c r="I64" s="74"/>
      <c r="J64" s="73">
        <f t="shared" si="15"/>
        <v>0</v>
      </c>
      <c r="K64" s="92">
        <f t="shared" si="16"/>
        <v>0</v>
      </c>
    </row>
    <row r="65" ht="28.5" customHeight="1">
      <c r="A65" s="90" t="s">
        <v>134</v>
      </c>
      <c r="B65" s="91" t="s">
        <v>135</v>
      </c>
      <c r="C65" s="45"/>
      <c r="D65" s="45">
        <v>4.0</v>
      </c>
      <c r="E65" s="38">
        <f t="shared" si="13"/>
        <v>8.1</v>
      </c>
      <c r="F65" s="49">
        <f t="shared" si="14"/>
        <v>32.4</v>
      </c>
      <c r="G65" s="46">
        <f t="shared" si="17"/>
        <v>19.5</v>
      </c>
      <c r="H65" s="61" t="s">
        <v>136</v>
      </c>
      <c r="I65" s="74"/>
      <c r="J65" s="73">
        <f t="shared" si="15"/>
        <v>0</v>
      </c>
      <c r="K65" s="92">
        <f t="shared" si="16"/>
        <v>0</v>
      </c>
    </row>
    <row r="66" ht="28.5" customHeight="1">
      <c r="A66" s="90" t="s">
        <v>137</v>
      </c>
      <c r="B66" s="91" t="s">
        <v>138</v>
      </c>
      <c r="C66" s="45"/>
      <c r="D66" s="45">
        <v>4.0</v>
      </c>
      <c r="E66" s="38">
        <f t="shared" si="13"/>
        <v>8.1</v>
      </c>
      <c r="F66" s="49">
        <f t="shared" si="14"/>
        <v>32.4</v>
      </c>
      <c r="G66" s="46">
        <f t="shared" si="17"/>
        <v>19.5</v>
      </c>
      <c r="H66" s="61" t="s">
        <v>139</v>
      </c>
      <c r="I66" s="74"/>
      <c r="J66" s="73">
        <f t="shared" si="15"/>
        <v>0</v>
      </c>
      <c r="K66" s="92">
        <f t="shared" si="16"/>
        <v>0</v>
      </c>
    </row>
    <row r="67" ht="28.5" customHeight="1">
      <c r="A67" s="90" t="s">
        <v>140</v>
      </c>
      <c r="B67" s="91" t="s">
        <v>141</v>
      </c>
      <c r="C67" s="45"/>
      <c r="D67" s="45">
        <v>4.0</v>
      </c>
      <c r="E67" s="38">
        <f t="shared" si="13"/>
        <v>8.1</v>
      </c>
      <c r="F67" s="49">
        <f t="shared" si="14"/>
        <v>32.4</v>
      </c>
      <c r="G67" s="46">
        <f t="shared" si="17"/>
        <v>19.5</v>
      </c>
      <c r="H67" s="61" t="s">
        <v>142</v>
      </c>
      <c r="I67" s="74"/>
      <c r="J67" s="73">
        <f t="shared" si="15"/>
        <v>0</v>
      </c>
      <c r="K67" s="92">
        <f t="shared" si="16"/>
        <v>0</v>
      </c>
    </row>
    <row r="68" ht="28.5" customHeight="1">
      <c r="A68" s="90" t="s">
        <v>143</v>
      </c>
      <c r="B68" s="91" t="s">
        <v>144</v>
      </c>
      <c r="C68" s="45"/>
      <c r="D68" s="45">
        <v>4.0</v>
      </c>
      <c r="E68" s="38">
        <f t="shared" si="13"/>
        <v>8.1</v>
      </c>
      <c r="F68" s="49">
        <f t="shared" si="14"/>
        <v>32.4</v>
      </c>
      <c r="G68" s="46">
        <f t="shared" si="17"/>
        <v>19.5</v>
      </c>
      <c r="H68" s="61" t="s">
        <v>145</v>
      </c>
      <c r="I68" s="74"/>
      <c r="J68" s="73">
        <f t="shared" si="15"/>
        <v>0</v>
      </c>
      <c r="K68" s="92">
        <f t="shared" si="16"/>
        <v>0</v>
      </c>
    </row>
    <row r="69" ht="28.5" customHeight="1">
      <c r="A69" s="90" t="s">
        <v>146</v>
      </c>
      <c r="B69" s="91" t="s">
        <v>147</v>
      </c>
      <c r="C69" s="45"/>
      <c r="D69" s="45">
        <v>4.0</v>
      </c>
      <c r="E69" s="38">
        <f t="shared" si="13"/>
        <v>8.1</v>
      </c>
      <c r="F69" s="49">
        <f t="shared" si="14"/>
        <v>32.4</v>
      </c>
      <c r="G69" s="46">
        <f t="shared" si="17"/>
        <v>19.5</v>
      </c>
      <c r="H69" s="61">
        <v>5.061047028377E12</v>
      </c>
      <c r="I69" s="74"/>
      <c r="J69" s="73">
        <f t="shared" si="15"/>
        <v>0</v>
      </c>
      <c r="K69" s="92">
        <f t="shared" si="16"/>
        <v>0</v>
      </c>
    </row>
    <row r="70" ht="28.5" customHeight="1">
      <c r="A70" s="90" t="s">
        <v>148</v>
      </c>
      <c r="B70" s="91" t="s">
        <v>149</v>
      </c>
      <c r="C70" s="45"/>
      <c r="D70" s="45">
        <v>4.0</v>
      </c>
      <c r="E70" s="38">
        <f t="shared" si="13"/>
        <v>9.4</v>
      </c>
      <c r="F70" s="49">
        <f t="shared" si="14"/>
        <v>37.6</v>
      </c>
      <c r="G70" s="75">
        <v>22.5</v>
      </c>
      <c r="H70" s="61" t="s">
        <v>150</v>
      </c>
      <c r="I70" s="74"/>
      <c r="J70" s="73">
        <f t="shared" si="15"/>
        <v>0</v>
      </c>
      <c r="K70" s="92">
        <f t="shared" si="16"/>
        <v>0</v>
      </c>
    </row>
    <row r="71" ht="28.5" customHeight="1">
      <c r="A71" s="90" t="s">
        <v>151</v>
      </c>
      <c r="B71" s="91" t="s">
        <v>152</v>
      </c>
      <c r="C71" s="45"/>
      <c r="D71" s="45">
        <v>4.0</v>
      </c>
      <c r="E71" s="38">
        <f t="shared" si="13"/>
        <v>9.4</v>
      </c>
      <c r="F71" s="49">
        <f t="shared" si="14"/>
        <v>37.6</v>
      </c>
      <c r="G71" s="75">
        <f t="shared" ref="G71:G73" si="18">G70</f>
        <v>22.5</v>
      </c>
      <c r="H71" s="61" t="s">
        <v>153</v>
      </c>
      <c r="I71" s="74"/>
      <c r="J71" s="73">
        <f t="shared" si="15"/>
        <v>0</v>
      </c>
      <c r="K71" s="92">
        <f t="shared" si="16"/>
        <v>0</v>
      </c>
    </row>
    <row r="72" ht="28.5" customHeight="1">
      <c r="A72" s="93" t="s">
        <v>154</v>
      </c>
      <c r="B72" s="94" t="s">
        <v>155</v>
      </c>
      <c r="C72" s="95"/>
      <c r="D72" s="96">
        <v>4.0</v>
      </c>
      <c r="E72" s="38">
        <f t="shared" si="13"/>
        <v>9.4</v>
      </c>
      <c r="F72" s="49">
        <f t="shared" si="14"/>
        <v>37.6</v>
      </c>
      <c r="G72" s="75">
        <f t="shared" si="18"/>
        <v>22.5</v>
      </c>
      <c r="H72" s="97" t="s">
        <v>156</v>
      </c>
      <c r="I72" s="74"/>
      <c r="J72" s="73">
        <f t="shared" si="15"/>
        <v>0</v>
      </c>
      <c r="K72" s="92">
        <f t="shared" si="16"/>
        <v>0</v>
      </c>
    </row>
    <row r="73" ht="28.5" customHeight="1">
      <c r="A73" s="93" t="s">
        <v>157</v>
      </c>
      <c r="B73" s="94" t="s">
        <v>158</v>
      </c>
      <c r="C73" s="95"/>
      <c r="D73" s="96">
        <v>4.0</v>
      </c>
      <c r="E73" s="38">
        <f t="shared" si="13"/>
        <v>9.4</v>
      </c>
      <c r="F73" s="49">
        <f t="shared" si="14"/>
        <v>37.6</v>
      </c>
      <c r="G73" s="75">
        <f t="shared" si="18"/>
        <v>22.5</v>
      </c>
      <c r="H73" s="97" t="s">
        <v>159</v>
      </c>
      <c r="I73" s="74"/>
      <c r="J73" s="73">
        <f t="shared" si="15"/>
        <v>0</v>
      </c>
      <c r="K73" s="92">
        <f t="shared" si="16"/>
        <v>0</v>
      </c>
    </row>
    <row r="74" ht="28.5" customHeight="1">
      <c r="A74" s="98"/>
      <c r="B74" s="98"/>
      <c r="C74" s="99"/>
      <c r="D74" s="99"/>
      <c r="E74" s="100"/>
      <c r="F74" s="101"/>
      <c r="G74" s="101"/>
      <c r="H74" s="99"/>
      <c r="I74" s="8"/>
      <c r="J74" s="8"/>
      <c r="K74" s="8"/>
    </row>
    <row r="75" ht="28.5" customHeight="1">
      <c r="A75" s="64" t="s">
        <v>160</v>
      </c>
      <c r="B75" s="64"/>
      <c r="C75" s="65"/>
      <c r="D75" s="65"/>
      <c r="E75" s="66"/>
      <c r="F75" s="66"/>
      <c r="G75" s="66"/>
      <c r="H75" s="65"/>
      <c r="I75" s="67"/>
      <c r="J75" s="67"/>
      <c r="K75" s="67"/>
    </row>
    <row r="76" ht="28.5" customHeight="1">
      <c r="A76" s="68" t="s">
        <v>15</v>
      </c>
      <c r="B76" s="69" t="s">
        <v>16</v>
      </c>
      <c r="C76" s="30" t="s">
        <v>17</v>
      </c>
      <c r="D76" s="30" t="s">
        <v>18</v>
      </c>
      <c r="E76" s="32" t="s">
        <v>19</v>
      </c>
      <c r="F76" s="32" t="s">
        <v>20</v>
      </c>
      <c r="G76" s="32" t="s">
        <v>21</v>
      </c>
      <c r="H76" s="33" t="s">
        <v>22</v>
      </c>
      <c r="I76" s="70" t="s">
        <v>23</v>
      </c>
      <c r="J76" s="70"/>
      <c r="K76" s="30" t="s">
        <v>25</v>
      </c>
    </row>
    <row r="77" ht="28.5" customHeight="1">
      <c r="A77" s="90" t="s">
        <v>161</v>
      </c>
      <c r="B77" s="91" t="s">
        <v>162</v>
      </c>
      <c r="C77" s="45"/>
      <c r="D77" s="102">
        <v>4.0</v>
      </c>
      <c r="E77" s="38">
        <f t="shared" ref="E77:E84" si="19">ROUND(G77/2.4,1)</f>
        <v>9.4</v>
      </c>
      <c r="F77" s="103">
        <f t="shared" ref="F77:F84" si="20">D77*E77</f>
        <v>37.6</v>
      </c>
      <c r="G77" s="75">
        <v>22.5</v>
      </c>
      <c r="H77" s="61" t="s">
        <v>163</v>
      </c>
      <c r="I77" s="74"/>
      <c r="J77" s="73">
        <f t="shared" ref="J77:J84" si="21">I77*D77</f>
        <v>0</v>
      </c>
      <c r="K77" s="92">
        <f t="shared" ref="K77:K84" si="22">F77*I77</f>
        <v>0</v>
      </c>
    </row>
    <row r="78" ht="28.5" customHeight="1">
      <c r="A78" s="90" t="s">
        <v>164</v>
      </c>
      <c r="B78" s="91" t="s">
        <v>165</v>
      </c>
      <c r="C78" s="45"/>
      <c r="D78" s="102">
        <v>4.0</v>
      </c>
      <c r="E78" s="38">
        <f t="shared" si="19"/>
        <v>9.4</v>
      </c>
      <c r="F78" s="103">
        <f t="shared" si="20"/>
        <v>37.6</v>
      </c>
      <c r="G78" s="75">
        <f t="shared" ref="G78:G84" si="23">G77</f>
        <v>22.5</v>
      </c>
      <c r="H78" s="61" t="s">
        <v>166</v>
      </c>
      <c r="I78" s="74"/>
      <c r="J78" s="73">
        <f t="shared" si="21"/>
        <v>0</v>
      </c>
      <c r="K78" s="92">
        <f t="shared" si="22"/>
        <v>0</v>
      </c>
    </row>
    <row r="79" ht="28.5" customHeight="1">
      <c r="A79" s="90" t="s">
        <v>167</v>
      </c>
      <c r="B79" s="91" t="s">
        <v>168</v>
      </c>
      <c r="C79" s="45"/>
      <c r="D79" s="102">
        <v>4.0</v>
      </c>
      <c r="E79" s="38">
        <f t="shared" si="19"/>
        <v>9.4</v>
      </c>
      <c r="F79" s="103">
        <f t="shared" si="20"/>
        <v>37.6</v>
      </c>
      <c r="G79" s="75">
        <f t="shared" si="23"/>
        <v>22.5</v>
      </c>
      <c r="H79" s="61" t="s">
        <v>169</v>
      </c>
      <c r="I79" s="74"/>
      <c r="J79" s="73">
        <f t="shared" si="21"/>
        <v>0</v>
      </c>
      <c r="K79" s="92">
        <f t="shared" si="22"/>
        <v>0</v>
      </c>
    </row>
    <row r="80" ht="28.5" customHeight="1">
      <c r="A80" s="90" t="s">
        <v>170</v>
      </c>
      <c r="B80" s="91" t="s">
        <v>171</v>
      </c>
      <c r="C80" s="45"/>
      <c r="D80" s="102">
        <v>4.0</v>
      </c>
      <c r="E80" s="38">
        <f t="shared" si="19"/>
        <v>9.4</v>
      </c>
      <c r="F80" s="104">
        <f t="shared" si="20"/>
        <v>37.6</v>
      </c>
      <c r="G80" s="75">
        <f t="shared" si="23"/>
        <v>22.5</v>
      </c>
      <c r="H80" s="61" t="s">
        <v>172</v>
      </c>
      <c r="I80" s="74"/>
      <c r="J80" s="73">
        <f t="shared" si="21"/>
        <v>0</v>
      </c>
      <c r="K80" s="92">
        <f t="shared" si="22"/>
        <v>0</v>
      </c>
    </row>
    <row r="81" ht="28.5" customHeight="1">
      <c r="A81" s="90" t="s">
        <v>173</v>
      </c>
      <c r="B81" s="91" t="s">
        <v>174</v>
      </c>
      <c r="C81" s="45"/>
      <c r="D81" s="102">
        <v>4.0</v>
      </c>
      <c r="E81" s="38">
        <f t="shared" si="19"/>
        <v>9.4</v>
      </c>
      <c r="F81" s="104">
        <f t="shared" si="20"/>
        <v>37.6</v>
      </c>
      <c r="G81" s="75">
        <f t="shared" si="23"/>
        <v>22.5</v>
      </c>
      <c r="H81" s="61" t="s">
        <v>175</v>
      </c>
      <c r="I81" s="74"/>
      <c r="J81" s="73">
        <f t="shared" si="21"/>
        <v>0</v>
      </c>
      <c r="K81" s="92">
        <f t="shared" si="22"/>
        <v>0</v>
      </c>
    </row>
    <row r="82" ht="28.5" customHeight="1">
      <c r="A82" s="90" t="s">
        <v>176</v>
      </c>
      <c r="B82" s="91" t="s">
        <v>177</v>
      </c>
      <c r="C82" s="45"/>
      <c r="D82" s="102">
        <v>4.0</v>
      </c>
      <c r="E82" s="38">
        <f t="shared" si="19"/>
        <v>9.4</v>
      </c>
      <c r="F82" s="104">
        <f t="shared" si="20"/>
        <v>37.6</v>
      </c>
      <c r="G82" s="75">
        <f t="shared" si="23"/>
        <v>22.5</v>
      </c>
      <c r="H82" s="61" t="s">
        <v>178</v>
      </c>
      <c r="I82" s="74"/>
      <c r="J82" s="73">
        <f t="shared" si="21"/>
        <v>0</v>
      </c>
      <c r="K82" s="92">
        <f t="shared" si="22"/>
        <v>0</v>
      </c>
    </row>
    <row r="83" ht="28.5" customHeight="1">
      <c r="A83" s="90" t="s">
        <v>179</v>
      </c>
      <c r="B83" s="91" t="s">
        <v>180</v>
      </c>
      <c r="C83" s="45"/>
      <c r="D83" s="102">
        <v>4.0</v>
      </c>
      <c r="E83" s="38">
        <f t="shared" si="19"/>
        <v>9.4</v>
      </c>
      <c r="F83" s="104">
        <f t="shared" si="20"/>
        <v>37.6</v>
      </c>
      <c r="G83" s="75">
        <f t="shared" si="23"/>
        <v>22.5</v>
      </c>
      <c r="H83" s="61" t="s">
        <v>181</v>
      </c>
      <c r="I83" s="74"/>
      <c r="J83" s="73">
        <f t="shared" si="21"/>
        <v>0</v>
      </c>
      <c r="K83" s="92">
        <f t="shared" si="22"/>
        <v>0</v>
      </c>
    </row>
    <row r="84" ht="28.5" customHeight="1">
      <c r="A84" s="90" t="s">
        <v>182</v>
      </c>
      <c r="B84" s="91" t="s">
        <v>183</v>
      </c>
      <c r="C84" s="45"/>
      <c r="D84" s="102">
        <v>4.0</v>
      </c>
      <c r="E84" s="38">
        <f t="shared" si="19"/>
        <v>9.4</v>
      </c>
      <c r="F84" s="103">
        <f t="shared" si="20"/>
        <v>37.6</v>
      </c>
      <c r="G84" s="75">
        <f t="shared" si="23"/>
        <v>22.5</v>
      </c>
      <c r="H84" s="61" t="s">
        <v>184</v>
      </c>
      <c r="I84" s="74"/>
      <c r="J84" s="73">
        <f t="shared" si="21"/>
        <v>0</v>
      </c>
      <c r="K84" s="92">
        <f t="shared" si="22"/>
        <v>0</v>
      </c>
    </row>
    <row r="85" ht="28.5" customHeight="1">
      <c r="A85" s="98"/>
      <c r="B85" s="98"/>
      <c r="C85" s="99"/>
      <c r="D85" s="99"/>
      <c r="E85" s="101"/>
      <c r="F85" s="101"/>
      <c r="G85" s="101"/>
      <c r="H85" s="99"/>
      <c r="I85" s="8"/>
      <c r="J85" s="8"/>
      <c r="K85" s="8"/>
    </row>
    <row r="86" ht="28.5" customHeight="1">
      <c r="A86" s="64" t="s">
        <v>185</v>
      </c>
      <c r="B86" s="64"/>
      <c r="C86" s="105"/>
      <c r="D86" s="65"/>
      <c r="E86" s="66"/>
      <c r="F86" s="66"/>
      <c r="G86" s="66"/>
      <c r="H86" s="65"/>
      <c r="I86" s="67"/>
      <c r="J86" s="67"/>
      <c r="K86" s="67"/>
    </row>
    <row r="87" ht="28.5" customHeight="1">
      <c r="A87" s="90" t="s">
        <v>186</v>
      </c>
      <c r="B87" s="98" t="s">
        <v>187</v>
      </c>
      <c r="C87" s="106"/>
      <c r="D87" s="102">
        <v>4.0</v>
      </c>
      <c r="E87" s="38">
        <f t="shared" ref="E87:E90" si="24">ROUND(G87/2.4,1)</f>
        <v>9.4</v>
      </c>
      <c r="F87" s="49">
        <f t="shared" ref="F87:F90" si="25">D87*E87</f>
        <v>37.6</v>
      </c>
      <c r="G87" s="75">
        <v>22.5</v>
      </c>
      <c r="H87" s="61">
        <v>5.061047028759E12</v>
      </c>
      <c r="I87" s="74"/>
      <c r="J87" s="73">
        <f t="shared" ref="J87:J90" si="26">I87*D87</f>
        <v>0</v>
      </c>
      <c r="K87" s="92">
        <f t="shared" ref="K87:K90" si="27">F87*I87</f>
        <v>0</v>
      </c>
    </row>
    <row r="88" ht="28.5" customHeight="1">
      <c r="A88" s="90" t="s">
        <v>188</v>
      </c>
      <c r="B88" s="98" t="s">
        <v>189</v>
      </c>
      <c r="C88" s="106"/>
      <c r="D88" s="102">
        <v>4.0</v>
      </c>
      <c r="E88" s="38">
        <f t="shared" si="24"/>
        <v>9.4</v>
      </c>
      <c r="F88" s="49">
        <f t="shared" si="25"/>
        <v>37.6</v>
      </c>
      <c r="G88" s="75">
        <f t="shared" ref="G88:G90" si="28">G87</f>
        <v>22.5</v>
      </c>
      <c r="H88" s="61">
        <v>5.06104702878E12</v>
      </c>
      <c r="I88" s="74"/>
      <c r="J88" s="73">
        <f t="shared" si="26"/>
        <v>0</v>
      </c>
      <c r="K88" s="92">
        <f t="shared" si="27"/>
        <v>0</v>
      </c>
    </row>
    <row r="89" ht="28.5" customHeight="1">
      <c r="A89" s="90" t="s">
        <v>190</v>
      </c>
      <c r="B89" s="98" t="s">
        <v>191</v>
      </c>
      <c r="C89" s="106"/>
      <c r="D89" s="107">
        <v>4.0</v>
      </c>
      <c r="E89" s="38">
        <f t="shared" si="24"/>
        <v>9.4</v>
      </c>
      <c r="F89" s="103">
        <f t="shared" si="25"/>
        <v>37.6</v>
      </c>
      <c r="G89" s="75">
        <f t="shared" si="28"/>
        <v>22.5</v>
      </c>
      <c r="H89" s="61">
        <v>5.061047028766E12</v>
      </c>
      <c r="I89" s="74"/>
      <c r="J89" s="73">
        <f t="shared" si="26"/>
        <v>0</v>
      </c>
      <c r="K89" s="92">
        <f t="shared" si="27"/>
        <v>0</v>
      </c>
    </row>
    <row r="90" ht="28.5" customHeight="1">
      <c r="A90" s="90" t="s">
        <v>192</v>
      </c>
      <c r="B90" s="98" t="s">
        <v>193</v>
      </c>
      <c r="C90" s="106"/>
      <c r="D90" s="102">
        <v>4.0</v>
      </c>
      <c r="E90" s="38">
        <f t="shared" si="24"/>
        <v>9.4</v>
      </c>
      <c r="F90" s="103">
        <f t="shared" si="25"/>
        <v>37.6</v>
      </c>
      <c r="G90" s="75">
        <f t="shared" si="28"/>
        <v>22.5</v>
      </c>
      <c r="H90" s="61">
        <v>5.061047028773E12</v>
      </c>
      <c r="I90" s="74"/>
      <c r="J90" s="73">
        <f t="shared" si="26"/>
        <v>0</v>
      </c>
      <c r="K90" s="92">
        <f t="shared" si="27"/>
        <v>0</v>
      </c>
    </row>
    <row r="91" ht="28.5" customHeight="1">
      <c r="A91" s="98"/>
      <c r="B91" s="98"/>
      <c r="C91" s="99"/>
      <c r="D91" s="99"/>
      <c r="E91" s="101"/>
      <c r="F91" s="101"/>
      <c r="G91" s="101"/>
      <c r="H91" s="99"/>
      <c r="I91" s="8"/>
      <c r="J91" s="8"/>
      <c r="K91" s="8"/>
    </row>
    <row r="92" ht="28.5" customHeight="1">
      <c r="A92" s="64" t="s">
        <v>194</v>
      </c>
      <c r="B92" s="64"/>
      <c r="C92" s="65"/>
      <c r="D92" s="65"/>
      <c r="E92" s="66"/>
      <c r="F92" s="66"/>
      <c r="G92" s="66"/>
      <c r="H92" s="65"/>
      <c r="I92" s="67"/>
      <c r="J92" s="67"/>
      <c r="K92" s="67"/>
    </row>
    <row r="93" ht="28.5" customHeight="1">
      <c r="A93" s="68" t="s">
        <v>15</v>
      </c>
      <c r="B93" s="69" t="s">
        <v>16</v>
      </c>
      <c r="C93" s="30" t="s">
        <v>17</v>
      </c>
      <c r="D93" s="30" t="s">
        <v>18</v>
      </c>
      <c r="E93" s="32" t="s">
        <v>19</v>
      </c>
      <c r="F93" s="32" t="s">
        <v>20</v>
      </c>
      <c r="G93" s="32" t="s">
        <v>21</v>
      </c>
      <c r="H93" s="33" t="s">
        <v>22</v>
      </c>
      <c r="I93" s="70" t="s">
        <v>23</v>
      </c>
      <c r="J93" s="70"/>
      <c r="K93" s="30" t="s">
        <v>25</v>
      </c>
    </row>
    <row r="94" ht="28.5" customHeight="1">
      <c r="A94" s="90" t="s">
        <v>195</v>
      </c>
      <c r="B94" s="91" t="s">
        <v>196</v>
      </c>
      <c r="C94" s="45"/>
      <c r="D94" s="45">
        <v>4.0</v>
      </c>
      <c r="E94" s="38">
        <f t="shared" ref="E94:E100" si="29">ROUND(G94/2.4,1)</f>
        <v>8.1</v>
      </c>
      <c r="F94" s="49">
        <f t="shared" ref="F94:F100" si="30">D94*E94</f>
        <v>32.4</v>
      </c>
      <c r="G94" s="40">
        <v>19.5</v>
      </c>
      <c r="H94" s="61" t="s">
        <v>197</v>
      </c>
      <c r="I94" s="74"/>
      <c r="J94" s="73">
        <f t="shared" ref="J94:J100" si="31">I94*D94</f>
        <v>0</v>
      </c>
      <c r="K94" s="92">
        <f t="shared" ref="K94:K100" si="32">F94*I94</f>
        <v>0</v>
      </c>
    </row>
    <row r="95" ht="28.5" customHeight="1">
      <c r="A95" s="90" t="s">
        <v>198</v>
      </c>
      <c r="B95" s="91" t="s">
        <v>199</v>
      </c>
      <c r="C95" s="45"/>
      <c r="D95" s="45">
        <v>4.0</v>
      </c>
      <c r="E95" s="38">
        <f t="shared" si="29"/>
        <v>8.1</v>
      </c>
      <c r="F95" s="49">
        <f t="shared" si="30"/>
        <v>32.4</v>
      </c>
      <c r="G95" s="46">
        <f t="shared" ref="G95:G97" si="33">G94</f>
        <v>19.5</v>
      </c>
      <c r="H95" s="61" t="s">
        <v>200</v>
      </c>
      <c r="I95" s="74"/>
      <c r="J95" s="73">
        <f t="shared" si="31"/>
        <v>0</v>
      </c>
      <c r="K95" s="92">
        <f t="shared" si="32"/>
        <v>0</v>
      </c>
    </row>
    <row r="96" ht="28.5" customHeight="1">
      <c r="A96" s="90" t="s">
        <v>201</v>
      </c>
      <c r="B96" s="91" t="s">
        <v>202</v>
      </c>
      <c r="C96" s="45"/>
      <c r="D96" s="45">
        <v>4.0</v>
      </c>
      <c r="E96" s="38">
        <f t="shared" si="29"/>
        <v>8.1</v>
      </c>
      <c r="F96" s="49">
        <f t="shared" si="30"/>
        <v>32.4</v>
      </c>
      <c r="G96" s="46">
        <f t="shared" si="33"/>
        <v>19.5</v>
      </c>
      <c r="H96" s="61" t="s">
        <v>203</v>
      </c>
      <c r="I96" s="74"/>
      <c r="J96" s="73">
        <f t="shared" si="31"/>
        <v>0</v>
      </c>
      <c r="K96" s="92">
        <f t="shared" si="32"/>
        <v>0</v>
      </c>
    </row>
    <row r="97" ht="28.5" customHeight="1">
      <c r="A97" s="90" t="s">
        <v>204</v>
      </c>
      <c r="B97" s="91" t="s">
        <v>205</v>
      </c>
      <c r="C97" s="45"/>
      <c r="D97" s="45">
        <v>4.0</v>
      </c>
      <c r="E97" s="38">
        <f t="shared" si="29"/>
        <v>8.1</v>
      </c>
      <c r="F97" s="49">
        <f t="shared" si="30"/>
        <v>32.4</v>
      </c>
      <c r="G97" s="46">
        <f t="shared" si="33"/>
        <v>19.5</v>
      </c>
      <c r="H97" s="61" t="s">
        <v>206</v>
      </c>
      <c r="I97" s="74"/>
      <c r="J97" s="73">
        <f t="shared" si="31"/>
        <v>0</v>
      </c>
      <c r="K97" s="92">
        <f t="shared" si="32"/>
        <v>0</v>
      </c>
    </row>
    <row r="98" ht="28.5" customHeight="1">
      <c r="A98" s="90" t="s">
        <v>207</v>
      </c>
      <c r="B98" s="91" t="s">
        <v>208</v>
      </c>
      <c r="C98" s="45"/>
      <c r="D98" s="45">
        <v>4.0</v>
      </c>
      <c r="E98" s="38">
        <f t="shared" si="29"/>
        <v>9.4</v>
      </c>
      <c r="F98" s="49">
        <f t="shared" si="30"/>
        <v>37.6</v>
      </c>
      <c r="G98" s="75">
        <v>22.5</v>
      </c>
      <c r="H98" s="61" t="s">
        <v>209</v>
      </c>
      <c r="I98" s="74"/>
      <c r="J98" s="73">
        <f t="shared" si="31"/>
        <v>0</v>
      </c>
      <c r="K98" s="92">
        <f t="shared" si="32"/>
        <v>0</v>
      </c>
    </row>
    <row r="99" ht="28.5" customHeight="1">
      <c r="A99" s="90" t="s">
        <v>210</v>
      </c>
      <c r="B99" s="91" t="s">
        <v>211</v>
      </c>
      <c r="C99" s="45"/>
      <c r="D99" s="45">
        <v>4.0</v>
      </c>
      <c r="E99" s="38">
        <f t="shared" si="29"/>
        <v>9.4</v>
      </c>
      <c r="F99" s="38">
        <f t="shared" si="30"/>
        <v>37.6</v>
      </c>
      <c r="G99" s="75">
        <f t="shared" ref="G99:G100" si="34">G98</f>
        <v>22.5</v>
      </c>
      <c r="H99" s="61" t="s">
        <v>212</v>
      </c>
      <c r="I99" s="74"/>
      <c r="J99" s="73">
        <f t="shared" si="31"/>
        <v>0</v>
      </c>
      <c r="K99" s="92">
        <f t="shared" si="32"/>
        <v>0</v>
      </c>
    </row>
    <row r="100" ht="28.5" customHeight="1">
      <c r="A100" s="90" t="s">
        <v>213</v>
      </c>
      <c r="B100" s="91" t="s">
        <v>214</v>
      </c>
      <c r="C100" s="45"/>
      <c r="D100" s="45">
        <v>4.0</v>
      </c>
      <c r="E100" s="38">
        <f t="shared" si="29"/>
        <v>9.4</v>
      </c>
      <c r="F100" s="38">
        <f t="shared" si="30"/>
        <v>37.6</v>
      </c>
      <c r="G100" s="75">
        <f t="shared" si="34"/>
        <v>22.5</v>
      </c>
      <c r="H100" s="61" t="s">
        <v>215</v>
      </c>
      <c r="I100" s="74"/>
      <c r="J100" s="73">
        <f t="shared" si="31"/>
        <v>0</v>
      </c>
      <c r="K100" s="92">
        <f t="shared" si="32"/>
        <v>0</v>
      </c>
    </row>
    <row r="101" ht="28.5" customHeight="1">
      <c r="A101" s="98"/>
      <c r="B101" s="98"/>
      <c r="C101" s="99"/>
      <c r="D101" s="99"/>
      <c r="E101" s="101"/>
      <c r="F101" s="101"/>
      <c r="G101" s="101"/>
      <c r="H101" s="99"/>
      <c r="I101" s="8"/>
      <c r="J101" s="8"/>
      <c r="K101" s="8"/>
    </row>
    <row r="102" ht="28.5" customHeight="1">
      <c r="A102" s="64" t="s">
        <v>216</v>
      </c>
      <c r="B102" s="64"/>
      <c r="C102" s="65"/>
      <c r="D102" s="65"/>
      <c r="E102" s="66"/>
      <c r="F102" s="66"/>
      <c r="G102" s="66"/>
      <c r="H102" s="65"/>
      <c r="I102" s="67"/>
      <c r="J102" s="67"/>
      <c r="K102" s="67"/>
    </row>
    <row r="103" ht="28.5" customHeight="1">
      <c r="A103" s="68" t="s">
        <v>15</v>
      </c>
      <c r="B103" s="69" t="s">
        <v>16</v>
      </c>
      <c r="C103" s="30" t="s">
        <v>17</v>
      </c>
      <c r="D103" s="30" t="s">
        <v>18</v>
      </c>
      <c r="E103" s="32" t="s">
        <v>19</v>
      </c>
      <c r="F103" s="32" t="s">
        <v>20</v>
      </c>
      <c r="G103" s="108" t="s">
        <v>21</v>
      </c>
      <c r="H103" s="33" t="s">
        <v>22</v>
      </c>
      <c r="I103" s="70" t="s">
        <v>23</v>
      </c>
      <c r="J103" s="70"/>
      <c r="K103" s="30" t="s">
        <v>25</v>
      </c>
    </row>
    <row r="104" ht="28.5" customHeight="1">
      <c r="A104" s="90" t="s">
        <v>217</v>
      </c>
      <c r="B104" s="91" t="s">
        <v>218</v>
      </c>
      <c r="C104" s="109"/>
      <c r="D104" s="109">
        <v>4.0</v>
      </c>
      <c r="E104" s="38">
        <f t="shared" ref="E104:E124" si="35">ROUND(G104/2.4,1)</f>
        <v>7.5</v>
      </c>
      <c r="F104" s="49">
        <f t="shared" ref="F104:F124" si="36">D104*E104</f>
        <v>30</v>
      </c>
      <c r="G104" s="110">
        <v>18.0</v>
      </c>
      <c r="H104" s="111" t="s">
        <v>219</v>
      </c>
      <c r="I104" s="74"/>
      <c r="J104" s="73">
        <f t="shared" ref="J104:J124" si="37">I104*D104</f>
        <v>0</v>
      </c>
      <c r="K104" s="92">
        <f t="shared" ref="K104:K124" si="38">F104*I104</f>
        <v>0</v>
      </c>
    </row>
    <row r="105" ht="28.5" customHeight="1">
      <c r="A105" s="90" t="s">
        <v>220</v>
      </c>
      <c r="B105" s="91" t="s">
        <v>221</v>
      </c>
      <c r="C105" s="45"/>
      <c r="D105" s="112">
        <v>4.0</v>
      </c>
      <c r="E105" s="38">
        <f t="shared" si="35"/>
        <v>7.5</v>
      </c>
      <c r="F105" s="113">
        <f t="shared" si="36"/>
        <v>30</v>
      </c>
      <c r="G105" s="110">
        <f t="shared" ref="G105:G124" si="39">G104</f>
        <v>18</v>
      </c>
      <c r="H105" s="61" t="s">
        <v>222</v>
      </c>
      <c r="I105" s="74"/>
      <c r="J105" s="73">
        <f t="shared" si="37"/>
        <v>0</v>
      </c>
      <c r="K105" s="92">
        <f t="shared" si="38"/>
        <v>0</v>
      </c>
    </row>
    <row r="106" ht="28.5" customHeight="1">
      <c r="A106" s="90" t="s">
        <v>223</v>
      </c>
      <c r="B106" s="91" t="s">
        <v>224</v>
      </c>
      <c r="C106" s="102"/>
      <c r="D106" s="45">
        <v>4.0</v>
      </c>
      <c r="E106" s="38">
        <f t="shared" si="35"/>
        <v>7.5</v>
      </c>
      <c r="F106" s="38">
        <f t="shared" si="36"/>
        <v>30</v>
      </c>
      <c r="G106" s="110">
        <f t="shared" si="39"/>
        <v>18</v>
      </c>
      <c r="H106" s="61" t="s">
        <v>225</v>
      </c>
      <c r="I106" s="74"/>
      <c r="J106" s="73">
        <f t="shared" si="37"/>
        <v>0</v>
      </c>
      <c r="K106" s="92">
        <f t="shared" si="38"/>
        <v>0</v>
      </c>
    </row>
    <row r="107" ht="28.5" customHeight="1">
      <c r="A107" s="90" t="s">
        <v>226</v>
      </c>
      <c r="B107" s="114" t="s">
        <v>227</v>
      </c>
      <c r="C107" s="8"/>
      <c r="D107" s="109">
        <v>4.0</v>
      </c>
      <c r="E107" s="38">
        <f t="shared" si="35"/>
        <v>7.5</v>
      </c>
      <c r="F107" s="38">
        <f t="shared" si="36"/>
        <v>30</v>
      </c>
      <c r="G107" s="110">
        <f t="shared" si="39"/>
        <v>18</v>
      </c>
      <c r="H107" s="115" t="s">
        <v>228</v>
      </c>
      <c r="I107" s="74"/>
      <c r="J107" s="73">
        <f t="shared" si="37"/>
        <v>0</v>
      </c>
      <c r="K107" s="92">
        <f t="shared" si="38"/>
        <v>0</v>
      </c>
    </row>
    <row r="108" ht="28.5" customHeight="1">
      <c r="A108" s="90" t="s">
        <v>229</v>
      </c>
      <c r="B108" s="91" t="s">
        <v>230</v>
      </c>
      <c r="C108" s="109"/>
      <c r="D108" s="116">
        <v>4.0</v>
      </c>
      <c r="E108" s="38">
        <f t="shared" si="35"/>
        <v>7.5</v>
      </c>
      <c r="F108" s="117">
        <f t="shared" si="36"/>
        <v>30</v>
      </c>
      <c r="G108" s="110">
        <f t="shared" si="39"/>
        <v>18</v>
      </c>
      <c r="H108" s="111" t="s">
        <v>231</v>
      </c>
      <c r="I108" s="74"/>
      <c r="J108" s="73">
        <f t="shared" si="37"/>
        <v>0</v>
      </c>
      <c r="K108" s="92">
        <f t="shared" si="38"/>
        <v>0</v>
      </c>
    </row>
    <row r="109" ht="28.5" customHeight="1">
      <c r="A109" s="90" t="s">
        <v>232</v>
      </c>
      <c r="B109" s="91" t="s">
        <v>233</v>
      </c>
      <c r="C109" s="45"/>
      <c r="D109" s="45">
        <v>4.0</v>
      </c>
      <c r="E109" s="38">
        <f t="shared" si="35"/>
        <v>7.5</v>
      </c>
      <c r="F109" s="49">
        <f t="shared" si="36"/>
        <v>30</v>
      </c>
      <c r="G109" s="110">
        <f t="shared" si="39"/>
        <v>18</v>
      </c>
      <c r="H109" s="61" t="s">
        <v>234</v>
      </c>
      <c r="I109" s="74"/>
      <c r="J109" s="73">
        <f t="shared" si="37"/>
        <v>0</v>
      </c>
      <c r="K109" s="92">
        <f t="shared" si="38"/>
        <v>0</v>
      </c>
    </row>
    <row r="110" ht="28.5" customHeight="1">
      <c r="A110" s="90" t="s">
        <v>235</v>
      </c>
      <c r="B110" s="91" t="s">
        <v>236</v>
      </c>
      <c r="C110" s="109"/>
      <c r="D110" s="109">
        <v>4.0</v>
      </c>
      <c r="E110" s="38">
        <f t="shared" si="35"/>
        <v>7.5</v>
      </c>
      <c r="F110" s="49">
        <f t="shared" si="36"/>
        <v>30</v>
      </c>
      <c r="G110" s="110">
        <f t="shared" si="39"/>
        <v>18</v>
      </c>
      <c r="H110" s="111" t="s">
        <v>237</v>
      </c>
      <c r="I110" s="74"/>
      <c r="J110" s="73">
        <f t="shared" si="37"/>
        <v>0</v>
      </c>
      <c r="K110" s="92">
        <f t="shared" si="38"/>
        <v>0</v>
      </c>
    </row>
    <row r="111" ht="28.5" customHeight="1">
      <c r="A111" s="90" t="s">
        <v>238</v>
      </c>
      <c r="B111" s="91" t="s">
        <v>239</v>
      </c>
      <c r="C111" s="45"/>
      <c r="D111" s="45">
        <v>4.0</v>
      </c>
      <c r="E111" s="38">
        <f t="shared" si="35"/>
        <v>7.5</v>
      </c>
      <c r="F111" s="49">
        <f t="shared" si="36"/>
        <v>30</v>
      </c>
      <c r="G111" s="110">
        <f t="shared" si="39"/>
        <v>18</v>
      </c>
      <c r="H111" s="61" t="s">
        <v>240</v>
      </c>
      <c r="I111" s="74"/>
      <c r="J111" s="73">
        <f t="shared" si="37"/>
        <v>0</v>
      </c>
      <c r="K111" s="92">
        <f t="shared" si="38"/>
        <v>0</v>
      </c>
    </row>
    <row r="112" ht="28.5" customHeight="1">
      <c r="A112" s="90" t="s">
        <v>241</v>
      </c>
      <c r="B112" s="91" t="s">
        <v>242</v>
      </c>
      <c r="C112" s="109"/>
      <c r="D112" s="109">
        <v>4.0</v>
      </c>
      <c r="E112" s="38">
        <f t="shared" si="35"/>
        <v>7.5</v>
      </c>
      <c r="F112" s="49">
        <f t="shared" si="36"/>
        <v>30</v>
      </c>
      <c r="G112" s="110">
        <f t="shared" si="39"/>
        <v>18</v>
      </c>
      <c r="H112" s="111" t="s">
        <v>243</v>
      </c>
      <c r="I112" s="74"/>
      <c r="J112" s="73">
        <f t="shared" si="37"/>
        <v>0</v>
      </c>
      <c r="K112" s="92">
        <f t="shared" si="38"/>
        <v>0</v>
      </c>
    </row>
    <row r="113" ht="28.5" customHeight="1">
      <c r="A113" s="90" t="s">
        <v>244</v>
      </c>
      <c r="B113" s="91" t="s">
        <v>245</v>
      </c>
      <c r="C113" s="109"/>
      <c r="D113" s="109">
        <v>4.0</v>
      </c>
      <c r="E113" s="38">
        <f t="shared" si="35"/>
        <v>7.5</v>
      </c>
      <c r="F113" s="49">
        <f t="shared" si="36"/>
        <v>30</v>
      </c>
      <c r="G113" s="110">
        <f t="shared" si="39"/>
        <v>18</v>
      </c>
      <c r="H113" s="111" t="s">
        <v>246</v>
      </c>
      <c r="I113" s="74"/>
      <c r="J113" s="73">
        <f t="shared" si="37"/>
        <v>0</v>
      </c>
      <c r="K113" s="92">
        <f t="shared" si="38"/>
        <v>0</v>
      </c>
    </row>
    <row r="114" ht="28.5" customHeight="1">
      <c r="A114" s="90" t="s">
        <v>247</v>
      </c>
      <c r="B114" s="91" t="s">
        <v>248</v>
      </c>
      <c r="C114" s="109"/>
      <c r="D114" s="109">
        <v>4.0</v>
      </c>
      <c r="E114" s="38">
        <f t="shared" si="35"/>
        <v>7.5</v>
      </c>
      <c r="F114" s="49">
        <f t="shared" si="36"/>
        <v>30</v>
      </c>
      <c r="G114" s="110">
        <f t="shared" si="39"/>
        <v>18</v>
      </c>
      <c r="H114" s="111" t="s">
        <v>249</v>
      </c>
      <c r="I114" s="74"/>
      <c r="J114" s="73">
        <f t="shared" si="37"/>
        <v>0</v>
      </c>
      <c r="K114" s="92">
        <f t="shared" si="38"/>
        <v>0</v>
      </c>
    </row>
    <row r="115" ht="28.5" customHeight="1">
      <c r="A115" s="90" t="s">
        <v>250</v>
      </c>
      <c r="B115" s="91" t="s">
        <v>251</v>
      </c>
      <c r="C115" s="109"/>
      <c r="D115" s="109">
        <v>4.0</v>
      </c>
      <c r="E115" s="38">
        <f t="shared" si="35"/>
        <v>7.5</v>
      </c>
      <c r="F115" s="49">
        <f t="shared" si="36"/>
        <v>30</v>
      </c>
      <c r="G115" s="110">
        <f t="shared" si="39"/>
        <v>18</v>
      </c>
      <c r="H115" s="111" t="s">
        <v>252</v>
      </c>
      <c r="I115" s="74"/>
      <c r="J115" s="73">
        <f t="shared" si="37"/>
        <v>0</v>
      </c>
      <c r="K115" s="92">
        <f t="shared" si="38"/>
        <v>0</v>
      </c>
    </row>
    <row r="116" ht="28.5" customHeight="1">
      <c r="A116" s="90" t="s">
        <v>253</v>
      </c>
      <c r="B116" s="91" t="s">
        <v>254</v>
      </c>
      <c r="C116" s="118"/>
      <c r="D116" s="109">
        <v>4.0</v>
      </c>
      <c r="E116" s="38">
        <f t="shared" si="35"/>
        <v>7.5</v>
      </c>
      <c r="F116" s="49">
        <f t="shared" si="36"/>
        <v>30</v>
      </c>
      <c r="G116" s="110">
        <f t="shared" si="39"/>
        <v>18</v>
      </c>
      <c r="H116" s="111" t="s">
        <v>255</v>
      </c>
      <c r="I116" s="74"/>
      <c r="J116" s="73">
        <f t="shared" si="37"/>
        <v>0</v>
      </c>
      <c r="K116" s="92">
        <f t="shared" si="38"/>
        <v>0</v>
      </c>
    </row>
    <row r="117" ht="28.5" customHeight="1">
      <c r="A117" s="119" t="s">
        <v>256</v>
      </c>
      <c r="B117" s="114" t="s">
        <v>257</v>
      </c>
      <c r="C117" s="116"/>
      <c r="D117" s="8">
        <v>4.0</v>
      </c>
      <c r="E117" s="38">
        <f t="shared" si="35"/>
        <v>7.5</v>
      </c>
      <c r="F117" s="49">
        <f t="shared" si="36"/>
        <v>30</v>
      </c>
      <c r="G117" s="110">
        <f t="shared" si="39"/>
        <v>18</v>
      </c>
      <c r="H117" s="97">
        <v>5.061047025222E12</v>
      </c>
      <c r="I117" s="74"/>
      <c r="J117" s="73">
        <f t="shared" si="37"/>
        <v>0</v>
      </c>
      <c r="K117" s="92">
        <f t="shared" si="38"/>
        <v>0</v>
      </c>
    </row>
    <row r="118" ht="28.5" customHeight="1">
      <c r="A118" s="119" t="s">
        <v>258</v>
      </c>
      <c r="B118" s="114" t="s">
        <v>259</v>
      </c>
      <c r="C118" s="109"/>
      <c r="D118" s="8">
        <v>4.0</v>
      </c>
      <c r="E118" s="38">
        <f t="shared" si="35"/>
        <v>7.5</v>
      </c>
      <c r="F118" s="49">
        <f t="shared" si="36"/>
        <v>30</v>
      </c>
      <c r="G118" s="110">
        <f t="shared" si="39"/>
        <v>18</v>
      </c>
      <c r="H118" s="97">
        <v>5.061047025239E12</v>
      </c>
      <c r="I118" s="74"/>
      <c r="J118" s="73">
        <f t="shared" si="37"/>
        <v>0</v>
      </c>
      <c r="K118" s="92">
        <f t="shared" si="38"/>
        <v>0</v>
      </c>
    </row>
    <row r="119" ht="28.5" customHeight="1">
      <c r="A119" s="119" t="s">
        <v>260</v>
      </c>
      <c r="B119" s="114" t="s">
        <v>261</v>
      </c>
      <c r="C119" s="109"/>
      <c r="D119" s="8">
        <v>4.0</v>
      </c>
      <c r="E119" s="38">
        <f t="shared" si="35"/>
        <v>7.5</v>
      </c>
      <c r="F119" s="49">
        <f t="shared" si="36"/>
        <v>30</v>
      </c>
      <c r="G119" s="110">
        <f t="shared" si="39"/>
        <v>18</v>
      </c>
      <c r="H119" s="97">
        <v>5.061047025246E12</v>
      </c>
      <c r="I119" s="74"/>
      <c r="J119" s="73">
        <f t="shared" si="37"/>
        <v>0</v>
      </c>
      <c r="K119" s="92">
        <f t="shared" si="38"/>
        <v>0</v>
      </c>
    </row>
    <row r="120" ht="28.5" customHeight="1">
      <c r="A120" s="119" t="s">
        <v>262</v>
      </c>
      <c r="B120" s="114" t="s">
        <v>263</v>
      </c>
      <c r="C120" s="109"/>
      <c r="D120" s="8">
        <v>4.0</v>
      </c>
      <c r="E120" s="38">
        <f t="shared" si="35"/>
        <v>7.5</v>
      </c>
      <c r="F120" s="49">
        <f t="shared" si="36"/>
        <v>30</v>
      </c>
      <c r="G120" s="110">
        <f t="shared" si="39"/>
        <v>18</v>
      </c>
      <c r="H120" s="97">
        <v>5.061047025253E12</v>
      </c>
      <c r="I120" s="74"/>
      <c r="J120" s="73">
        <f t="shared" si="37"/>
        <v>0</v>
      </c>
      <c r="K120" s="92">
        <f t="shared" si="38"/>
        <v>0</v>
      </c>
    </row>
    <row r="121" ht="28.5" customHeight="1">
      <c r="A121" s="119" t="s">
        <v>264</v>
      </c>
      <c r="B121" s="114" t="s">
        <v>265</v>
      </c>
      <c r="C121" s="109"/>
      <c r="D121" s="8">
        <v>4.0</v>
      </c>
      <c r="E121" s="38">
        <f t="shared" si="35"/>
        <v>7.5</v>
      </c>
      <c r="F121" s="49">
        <f t="shared" si="36"/>
        <v>30</v>
      </c>
      <c r="G121" s="110">
        <f t="shared" si="39"/>
        <v>18</v>
      </c>
      <c r="H121" s="97">
        <v>5.06104702526E12</v>
      </c>
      <c r="I121" s="74"/>
      <c r="J121" s="73">
        <f t="shared" si="37"/>
        <v>0</v>
      </c>
      <c r="K121" s="92">
        <f t="shared" si="38"/>
        <v>0</v>
      </c>
    </row>
    <row r="122" ht="28.5" customHeight="1">
      <c r="A122" s="119" t="s">
        <v>266</v>
      </c>
      <c r="B122" s="114" t="s">
        <v>267</v>
      </c>
      <c r="C122" s="109"/>
      <c r="D122" s="8">
        <v>4.0</v>
      </c>
      <c r="E122" s="38">
        <f t="shared" si="35"/>
        <v>7.5</v>
      </c>
      <c r="F122" s="49">
        <f t="shared" si="36"/>
        <v>30</v>
      </c>
      <c r="G122" s="110">
        <f t="shared" si="39"/>
        <v>18</v>
      </c>
      <c r="H122" s="97">
        <v>5.061047025277E12</v>
      </c>
      <c r="I122" s="74"/>
      <c r="J122" s="73">
        <f t="shared" si="37"/>
        <v>0</v>
      </c>
      <c r="K122" s="92">
        <f t="shared" si="38"/>
        <v>0</v>
      </c>
    </row>
    <row r="123" ht="28.5" customHeight="1">
      <c r="A123" s="119" t="s">
        <v>268</v>
      </c>
      <c r="B123" s="114" t="s">
        <v>269</v>
      </c>
      <c r="C123" s="109"/>
      <c r="D123" s="8">
        <v>4.0</v>
      </c>
      <c r="E123" s="38">
        <f t="shared" si="35"/>
        <v>7.5</v>
      </c>
      <c r="F123" s="49">
        <f t="shared" si="36"/>
        <v>30</v>
      </c>
      <c r="G123" s="110">
        <f t="shared" si="39"/>
        <v>18</v>
      </c>
      <c r="H123" s="97">
        <v>5.061047025284E12</v>
      </c>
      <c r="I123" s="74"/>
      <c r="J123" s="73">
        <f t="shared" si="37"/>
        <v>0</v>
      </c>
      <c r="K123" s="92">
        <f t="shared" si="38"/>
        <v>0</v>
      </c>
    </row>
    <row r="124" ht="28.5" customHeight="1">
      <c r="A124" s="119" t="s">
        <v>270</v>
      </c>
      <c r="B124" s="114" t="s">
        <v>271</v>
      </c>
      <c r="C124" s="109"/>
      <c r="D124" s="8">
        <v>4.0</v>
      </c>
      <c r="E124" s="38">
        <f t="shared" si="35"/>
        <v>7.5</v>
      </c>
      <c r="F124" s="49">
        <f t="shared" si="36"/>
        <v>30</v>
      </c>
      <c r="G124" s="110">
        <f t="shared" si="39"/>
        <v>18</v>
      </c>
      <c r="H124" s="97" t="s">
        <v>272</v>
      </c>
      <c r="I124" s="74"/>
      <c r="J124" s="73">
        <f t="shared" si="37"/>
        <v>0</v>
      </c>
      <c r="K124" s="92">
        <f t="shared" si="38"/>
        <v>0</v>
      </c>
    </row>
    <row r="125" ht="28.5" customHeight="1">
      <c r="A125" s="98"/>
      <c r="B125" s="98"/>
      <c r="C125" s="99"/>
      <c r="D125" s="99"/>
      <c r="E125" s="101"/>
      <c r="F125" s="101"/>
      <c r="G125" s="101"/>
      <c r="H125" s="99"/>
      <c r="I125" s="8"/>
      <c r="J125" s="73"/>
      <c r="K125" s="92"/>
    </row>
    <row r="126" ht="28.5" customHeight="1">
      <c r="A126" s="64" t="s">
        <v>273</v>
      </c>
      <c r="B126" s="64"/>
      <c r="C126" s="65"/>
      <c r="D126" s="65"/>
      <c r="E126" s="66"/>
      <c r="F126" s="66"/>
      <c r="G126" s="66"/>
      <c r="H126" s="65"/>
      <c r="I126" s="67"/>
      <c r="J126" s="67"/>
      <c r="K126" s="67"/>
    </row>
    <row r="127" ht="28.5" customHeight="1">
      <c r="A127" s="119" t="s">
        <v>274</v>
      </c>
      <c r="B127" s="98" t="s">
        <v>275</v>
      </c>
      <c r="C127" s="99"/>
      <c r="D127" s="120">
        <v>4.0</v>
      </c>
      <c r="E127" s="38">
        <f t="shared" ref="E127:E134" si="40">ROUND(G127/2.4,1)</f>
        <v>16.7</v>
      </c>
      <c r="F127" s="121">
        <f t="shared" ref="F127:F134" si="41">D127*E127</f>
        <v>66.8</v>
      </c>
      <c r="G127" s="101">
        <v>40.0</v>
      </c>
      <c r="H127" s="120">
        <v>5.061047021002E12</v>
      </c>
      <c r="I127" s="74"/>
      <c r="J127" s="73">
        <f t="shared" ref="J127:J134" si="42">I127*D127</f>
        <v>0</v>
      </c>
      <c r="K127" s="92">
        <f t="shared" ref="K127:K134" si="43">F127*I127</f>
        <v>0</v>
      </c>
    </row>
    <row r="128" ht="28.5" customHeight="1">
      <c r="A128" s="119" t="s">
        <v>276</v>
      </c>
      <c r="B128" s="98" t="s">
        <v>277</v>
      </c>
      <c r="C128" s="106"/>
      <c r="D128" s="120">
        <v>4.0</v>
      </c>
      <c r="E128" s="38">
        <f t="shared" si="40"/>
        <v>16.7</v>
      </c>
      <c r="F128" s="121">
        <f t="shared" si="41"/>
        <v>66.8</v>
      </c>
      <c r="G128" s="101">
        <f t="shared" ref="G128:G134" si="44">G127</f>
        <v>40</v>
      </c>
      <c r="H128" s="120">
        <v>5.061047021019E12</v>
      </c>
      <c r="I128" s="74"/>
      <c r="J128" s="73">
        <f t="shared" si="42"/>
        <v>0</v>
      </c>
      <c r="K128" s="92">
        <f t="shared" si="43"/>
        <v>0</v>
      </c>
    </row>
    <row r="129" ht="28.5" customHeight="1">
      <c r="A129" s="119" t="s">
        <v>278</v>
      </c>
      <c r="B129" s="98" t="s">
        <v>279</v>
      </c>
      <c r="C129" s="106"/>
      <c r="D129" s="120">
        <v>4.0</v>
      </c>
      <c r="E129" s="38">
        <f t="shared" si="40"/>
        <v>16.7</v>
      </c>
      <c r="F129" s="121">
        <f t="shared" si="41"/>
        <v>66.8</v>
      </c>
      <c r="G129" s="101">
        <f t="shared" si="44"/>
        <v>40</v>
      </c>
      <c r="H129" s="120">
        <v>5.061047021026E12</v>
      </c>
      <c r="I129" s="74"/>
      <c r="J129" s="73">
        <f t="shared" si="42"/>
        <v>0</v>
      </c>
      <c r="K129" s="92">
        <f t="shared" si="43"/>
        <v>0</v>
      </c>
    </row>
    <row r="130" ht="28.5" customHeight="1">
      <c r="A130" s="119" t="s">
        <v>280</v>
      </c>
      <c r="B130" s="98" t="s">
        <v>281</v>
      </c>
      <c r="C130" s="106"/>
      <c r="D130" s="120">
        <v>4.0</v>
      </c>
      <c r="E130" s="38">
        <f t="shared" si="40"/>
        <v>16.7</v>
      </c>
      <c r="F130" s="121">
        <f t="shared" si="41"/>
        <v>66.8</v>
      </c>
      <c r="G130" s="101">
        <f t="shared" si="44"/>
        <v>40</v>
      </c>
      <c r="H130" s="120">
        <v>5.061047021033E12</v>
      </c>
      <c r="I130" s="74"/>
      <c r="J130" s="73">
        <f t="shared" si="42"/>
        <v>0</v>
      </c>
      <c r="K130" s="92">
        <f t="shared" si="43"/>
        <v>0</v>
      </c>
    </row>
    <row r="131" ht="28.5" customHeight="1">
      <c r="A131" s="119" t="s">
        <v>282</v>
      </c>
      <c r="B131" s="98" t="s">
        <v>283</v>
      </c>
      <c r="C131" s="106"/>
      <c r="D131" s="120">
        <v>4.0</v>
      </c>
      <c r="E131" s="38">
        <f t="shared" si="40"/>
        <v>16.7</v>
      </c>
      <c r="F131" s="121">
        <f t="shared" si="41"/>
        <v>66.8</v>
      </c>
      <c r="G131" s="101">
        <f t="shared" si="44"/>
        <v>40</v>
      </c>
      <c r="H131" s="120">
        <v>5.06104702104E12</v>
      </c>
      <c r="I131" s="74"/>
      <c r="J131" s="73">
        <f t="shared" si="42"/>
        <v>0</v>
      </c>
      <c r="K131" s="92">
        <f t="shared" si="43"/>
        <v>0</v>
      </c>
    </row>
    <row r="132" ht="28.5" customHeight="1">
      <c r="A132" s="119" t="s">
        <v>284</v>
      </c>
      <c r="B132" s="98" t="s">
        <v>285</v>
      </c>
      <c r="C132" s="106"/>
      <c r="D132" s="120">
        <v>4.0</v>
      </c>
      <c r="E132" s="38">
        <f t="shared" si="40"/>
        <v>16.7</v>
      </c>
      <c r="F132" s="121">
        <f t="shared" si="41"/>
        <v>66.8</v>
      </c>
      <c r="G132" s="101">
        <f t="shared" si="44"/>
        <v>40</v>
      </c>
      <c r="H132" s="120">
        <v>5.061047021057E12</v>
      </c>
      <c r="I132" s="74"/>
      <c r="J132" s="73">
        <f t="shared" si="42"/>
        <v>0</v>
      </c>
      <c r="K132" s="92">
        <f t="shared" si="43"/>
        <v>0</v>
      </c>
    </row>
    <row r="133" ht="28.5" customHeight="1">
      <c r="A133" s="119" t="s">
        <v>286</v>
      </c>
      <c r="B133" s="98" t="s">
        <v>287</v>
      </c>
      <c r="C133" s="106"/>
      <c r="D133" s="120">
        <v>4.0</v>
      </c>
      <c r="E133" s="38">
        <f t="shared" si="40"/>
        <v>16.7</v>
      </c>
      <c r="F133" s="121">
        <f t="shared" si="41"/>
        <v>66.8</v>
      </c>
      <c r="G133" s="101">
        <f t="shared" si="44"/>
        <v>40</v>
      </c>
      <c r="H133" s="120">
        <v>5.061047021064E12</v>
      </c>
      <c r="I133" s="74"/>
      <c r="J133" s="73">
        <f t="shared" si="42"/>
        <v>0</v>
      </c>
      <c r="K133" s="92">
        <f t="shared" si="43"/>
        <v>0</v>
      </c>
    </row>
    <row r="134" ht="28.5" customHeight="1">
      <c r="A134" s="119" t="s">
        <v>288</v>
      </c>
      <c r="B134" s="98" t="s">
        <v>289</v>
      </c>
      <c r="C134" s="106"/>
      <c r="D134" s="120">
        <v>4.0</v>
      </c>
      <c r="E134" s="38">
        <f t="shared" si="40"/>
        <v>16.7</v>
      </c>
      <c r="F134" s="121">
        <f t="shared" si="41"/>
        <v>66.8</v>
      </c>
      <c r="G134" s="101">
        <f t="shared" si="44"/>
        <v>40</v>
      </c>
      <c r="H134" s="120">
        <v>5.061047021071E12</v>
      </c>
      <c r="I134" s="74"/>
      <c r="J134" s="73">
        <f t="shared" si="42"/>
        <v>0</v>
      </c>
      <c r="K134" s="92">
        <f t="shared" si="43"/>
        <v>0</v>
      </c>
    </row>
    <row r="135" ht="28.5" customHeight="1">
      <c r="A135" s="98"/>
      <c r="B135" s="98"/>
      <c r="C135" s="99"/>
      <c r="D135" s="99"/>
      <c r="E135" s="101"/>
      <c r="F135" s="101"/>
      <c r="G135" s="101"/>
      <c r="H135" s="99"/>
      <c r="I135" s="8"/>
      <c r="J135" s="8"/>
      <c r="K135" s="8"/>
    </row>
    <row r="136" ht="28.5" customHeight="1">
      <c r="A136" s="64" t="s">
        <v>290</v>
      </c>
      <c r="B136" s="64"/>
      <c r="C136" s="65"/>
      <c r="D136" s="65"/>
      <c r="E136" s="66"/>
      <c r="F136" s="66"/>
      <c r="G136" s="66"/>
      <c r="H136" s="65"/>
      <c r="I136" s="67"/>
      <c r="J136" s="67"/>
      <c r="K136" s="67"/>
    </row>
    <row r="137" ht="28.5" customHeight="1">
      <c r="A137" s="93" t="s">
        <v>291</v>
      </c>
      <c r="B137" s="98" t="s">
        <v>292</v>
      </c>
      <c r="C137" s="99"/>
      <c r="D137" s="120">
        <v>2.0</v>
      </c>
      <c r="E137" s="38">
        <f t="shared" ref="E137:E141" si="45">ROUND(G137/2.4,1)</f>
        <v>22.9</v>
      </c>
      <c r="F137" s="121">
        <f t="shared" ref="F137:F141" si="46">D137*E137</f>
        <v>45.8</v>
      </c>
      <c r="G137" s="101">
        <v>55.0</v>
      </c>
      <c r="H137" s="120">
        <v>5.061047022009E12</v>
      </c>
      <c r="I137" s="74"/>
      <c r="J137" s="73">
        <f t="shared" ref="J137:J141" si="47">I137*D137</f>
        <v>0</v>
      </c>
      <c r="K137" s="92">
        <f t="shared" ref="K137:K141" si="48">F137*I137</f>
        <v>0</v>
      </c>
    </row>
    <row r="138" ht="28.5" customHeight="1">
      <c r="A138" s="93" t="s">
        <v>293</v>
      </c>
      <c r="B138" s="98" t="s">
        <v>294</v>
      </c>
      <c r="C138" s="99"/>
      <c r="D138" s="120">
        <v>2.0</v>
      </c>
      <c r="E138" s="38">
        <f t="shared" si="45"/>
        <v>22.9</v>
      </c>
      <c r="F138" s="121">
        <f t="shared" si="46"/>
        <v>45.8</v>
      </c>
      <c r="G138" s="101">
        <f t="shared" ref="G138:G141" si="49">G137</f>
        <v>55</v>
      </c>
      <c r="H138" s="120">
        <v>5.061047022016E12</v>
      </c>
      <c r="I138" s="74"/>
      <c r="J138" s="73">
        <f t="shared" si="47"/>
        <v>0</v>
      </c>
      <c r="K138" s="92">
        <f t="shared" si="48"/>
        <v>0</v>
      </c>
    </row>
    <row r="139" ht="28.5" customHeight="1">
      <c r="A139" s="93" t="s">
        <v>295</v>
      </c>
      <c r="B139" s="98" t="s">
        <v>296</v>
      </c>
      <c r="C139" s="99"/>
      <c r="D139" s="120">
        <v>2.0</v>
      </c>
      <c r="E139" s="38">
        <f t="shared" si="45"/>
        <v>22.9</v>
      </c>
      <c r="F139" s="121">
        <f t="shared" si="46"/>
        <v>45.8</v>
      </c>
      <c r="G139" s="101">
        <f t="shared" si="49"/>
        <v>55</v>
      </c>
      <c r="H139" s="120">
        <v>5.061047022023E12</v>
      </c>
      <c r="I139" s="74"/>
      <c r="J139" s="73">
        <f t="shared" si="47"/>
        <v>0</v>
      </c>
      <c r="K139" s="92">
        <f t="shared" si="48"/>
        <v>0</v>
      </c>
    </row>
    <row r="140" ht="28.5" customHeight="1">
      <c r="A140" s="93" t="s">
        <v>297</v>
      </c>
      <c r="B140" s="98" t="s">
        <v>298</v>
      </c>
      <c r="C140" s="99"/>
      <c r="D140" s="120">
        <v>2.0</v>
      </c>
      <c r="E140" s="38">
        <f t="shared" si="45"/>
        <v>22.9</v>
      </c>
      <c r="F140" s="121">
        <f t="shared" si="46"/>
        <v>45.8</v>
      </c>
      <c r="G140" s="101">
        <f t="shared" si="49"/>
        <v>55</v>
      </c>
      <c r="H140" s="120">
        <v>5.06104702203E12</v>
      </c>
      <c r="I140" s="74"/>
      <c r="J140" s="73">
        <f t="shared" si="47"/>
        <v>0</v>
      </c>
      <c r="K140" s="92">
        <f t="shared" si="48"/>
        <v>0</v>
      </c>
    </row>
    <row r="141" ht="28.5" customHeight="1">
      <c r="A141" s="93" t="s">
        <v>299</v>
      </c>
      <c r="B141" s="98" t="s">
        <v>300</v>
      </c>
      <c r="C141" s="99"/>
      <c r="D141" s="120">
        <v>2.0</v>
      </c>
      <c r="E141" s="38">
        <f t="shared" si="45"/>
        <v>22.9</v>
      </c>
      <c r="F141" s="121">
        <f t="shared" si="46"/>
        <v>45.8</v>
      </c>
      <c r="G141" s="101">
        <f t="shared" si="49"/>
        <v>55</v>
      </c>
      <c r="H141" s="120">
        <v>5.061047022047E12</v>
      </c>
      <c r="I141" s="74"/>
      <c r="J141" s="73">
        <f t="shared" si="47"/>
        <v>0</v>
      </c>
      <c r="K141" s="92">
        <f t="shared" si="48"/>
        <v>0</v>
      </c>
    </row>
    <row r="142" ht="28.5" customHeight="1">
      <c r="A142" s="98"/>
      <c r="B142" s="98"/>
      <c r="C142" s="99"/>
      <c r="D142" s="99"/>
      <c r="E142" s="101"/>
      <c r="F142" s="101"/>
      <c r="G142" s="101"/>
      <c r="H142" s="99"/>
      <c r="I142" s="8"/>
      <c r="J142" s="8"/>
      <c r="K142" s="8"/>
    </row>
    <row r="143" ht="28.5" customHeight="1">
      <c r="A143" s="64" t="s">
        <v>301</v>
      </c>
      <c r="B143" s="64"/>
      <c r="C143" s="65"/>
      <c r="D143" s="65"/>
      <c r="E143" s="66"/>
      <c r="F143" s="66"/>
      <c r="G143" s="66"/>
      <c r="H143" s="65"/>
      <c r="I143" s="67"/>
      <c r="J143" s="67"/>
      <c r="K143" s="67"/>
    </row>
    <row r="144" ht="28.5" customHeight="1">
      <c r="A144" s="93" t="s">
        <v>302</v>
      </c>
      <c r="B144" s="98" t="s">
        <v>303</v>
      </c>
      <c r="C144" s="99"/>
      <c r="D144" s="120">
        <v>1.0</v>
      </c>
      <c r="E144" s="38">
        <f t="shared" ref="E144:E146" si="50">ROUND(G144/2.4,1)</f>
        <v>33.3</v>
      </c>
      <c r="F144" s="121">
        <f t="shared" ref="F144:F146" si="51">D144*E144</f>
        <v>33.3</v>
      </c>
      <c r="G144" s="101">
        <v>80.0</v>
      </c>
      <c r="H144" s="120">
        <v>5.061047023006E12</v>
      </c>
      <c r="I144" s="74"/>
      <c r="J144" s="73">
        <f t="shared" ref="J144:J146" si="52">I144*D144</f>
        <v>0</v>
      </c>
      <c r="K144" s="92">
        <f t="shared" ref="K144:K146" si="53">F144*I144</f>
        <v>0</v>
      </c>
    </row>
    <row r="145" ht="28.5" customHeight="1">
      <c r="A145" s="93" t="s">
        <v>304</v>
      </c>
      <c r="B145" s="98" t="s">
        <v>305</v>
      </c>
      <c r="C145" s="99"/>
      <c r="D145" s="120">
        <v>1.0</v>
      </c>
      <c r="E145" s="38">
        <f t="shared" si="50"/>
        <v>33.3</v>
      </c>
      <c r="F145" s="121">
        <f t="shared" si="51"/>
        <v>33.3</v>
      </c>
      <c r="G145" s="101">
        <f t="shared" ref="G145:G146" si="54">G144</f>
        <v>80</v>
      </c>
      <c r="H145" s="120">
        <v>5.061047023013E12</v>
      </c>
      <c r="I145" s="74"/>
      <c r="J145" s="73">
        <f t="shared" si="52"/>
        <v>0</v>
      </c>
      <c r="K145" s="92">
        <f t="shared" si="53"/>
        <v>0</v>
      </c>
    </row>
    <row r="146" ht="28.5" customHeight="1">
      <c r="A146" s="93" t="s">
        <v>306</v>
      </c>
      <c r="B146" s="98" t="s">
        <v>307</v>
      </c>
      <c r="C146" s="99"/>
      <c r="D146" s="120">
        <v>1.0</v>
      </c>
      <c r="E146" s="38">
        <f t="shared" si="50"/>
        <v>33.3</v>
      </c>
      <c r="F146" s="121">
        <f t="shared" si="51"/>
        <v>33.3</v>
      </c>
      <c r="G146" s="101">
        <f t="shared" si="54"/>
        <v>80</v>
      </c>
      <c r="H146" s="120">
        <v>5.06104702302E12</v>
      </c>
      <c r="I146" s="74"/>
      <c r="J146" s="73">
        <f t="shared" si="52"/>
        <v>0</v>
      </c>
      <c r="K146" s="92">
        <f t="shared" si="53"/>
        <v>0</v>
      </c>
    </row>
    <row r="147" ht="28.5" customHeight="1">
      <c r="A147" s="98"/>
      <c r="B147" s="98"/>
      <c r="C147" s="99"/>
      <c r="D147" s="99"/>
      <c r="E147" s="101"/>
      <c r="F147" s="101"/>
      <c r="G147" s="101"/>
      <c r="H147" s="99"/>
      <c r="I147" s="8"/>
      <c r="J147" s="8"/>
      <c r="K147" s="8"/>
    </row>
    <row r="148" ht="28.5" customHeight="1">
      <c r="A148" s="122" t="s">
        <v>308</v>
      </c>
      <c r="B148" s="122"/>
      <c r="C148" s="123"/>
      <c r="D148" s="123"/>
      <c r="E148" s="124"/>
      <c r="F148" s="124"/>
      <c r="G148" s="124"/>
      <c r="H148" s="123"/>
      <c r="I148" s="26"/>
      <c r="J148" s="26"/>
      <c r="K148" s="26"/>
    </row>
    <row r="149" ht="28.5" customHeight="1">
      <c r="A149" s="68" t="s">
        <v>15</v>
      </c>
      <c r="B149" s="69" t="s">
        <v>16</v>
      </c>
      <c r="C149" s="30" t="s">
        <v>17</v>
      </c>
      <c r="D149" s="30" t="s">
        <v>18</v>
      </c>
      <c r="E149" s="32" t="s">
        <v>19</v>
      </c>
      <c r="F149" s="32" t="s">
        <v>20</v>
      </c>
      <c r="G149" s="32" t="s">
        <v>21</v>
      </c>
      <c r="H149" s="33" t="s">
        <v>22</v>
      </c>
      <c r="I149" s="70" t="s">
        <v>23</v>
      </c>
      <c r="J149" s="70"/>
      <c r="K149" s="30" t="s">
        <v>25</v>
      </c>
    </row>
    <row r="150" ht="28.5" customHeight="1">
      <c r="A150" s="119" t="s">
        <v>309</v>
      </c>
      <c r="B150" s="114" t="s">
        <v>310</v>
      </c>
      <c r="C150" s="109"/>
      <c r="D150" s="8">
        <v>6.0</v>
      </c>
      <c r="E150" s="38">
        <f t="shared" ref="E150:E154" si="55">ROUND(G150/2.4,1)</f>
        <v>5.6</v>
      </c>
      <c r="F150" s="49">
        <f t="shared" ref="F150:F154" si="56">D150*E150</f>
        <v>33.6</v>
      </c>
      <c r="G150" s="75">
        <v>13.5</v>
      </c>
      <c r="H150" s="97" t="s">
        <v>311</v>
      </c>
      <c r="I150" s="74"/>
      <c r="J150" s="73">
        <f t="shared" ref="J150:J154" si="57">I150*D150</f>
        <v>0</v>
      </c>
      <c r="K150" s="92">
        <f t="shared" ref="K150:K154" si="58">F150*I150</f>
        <v>0</v>
      </c>
    </row>
    <row r="151" ht="28.5" customHeight="1">
      <c r="A151" s="119" t="s">
        <v>312</v>
      </c>
      <c r="B151" s="114" t="s">
        <v>221</v>
      </c>
      <c r="C151" s="109"/>
      <c r="D151" s="8">
        <v>6.0</v>
      </c>
      <c r="E151" s="38">
        <f t="shared" si="55"/>
        <v>5.6</v>
      </c>
      <c r="F151" s="49">
        <f t="shared" si="56"/>
        <v>33.6</v>
      </c>
      <c r="G151" s="75">
        <f t="shared" ref="G151:G154" si="59">G150</f>
        <v>13.5</v>
      </c>
      <c r="H151" s="97" t="s">
        <v>313</v>
      </c>
      <c r="I151" s="74"/>
      <c r="J151" s="73">
        <f t="shared" si="57"/>
        <v>0</v>
      </c>
      <c r="K151" s="92">
        <f t="shared" si="58"/>
        <v>0</v>
      </c>
    </row>
    <row r="152" ht="28.5" customHeight="1">
      <c r="A152" s="119" t="s">
        <v>314</v>
      </c>
      <c r="B152" s="114" t="s">
        <v>315</v>
      </c>
      <c r="C152" s="109"/>
      <c r="D152" s="8">
        <v>6.0</v>
      </c>
      <c r="E152" s="38">
        <f t="shared" si="55"/>
        <v>5.6</v>
      </c>
      <c r="F152" s="49">
        <f t="shared" si="56"/>
        <v>33.6</v>
      </c>
      <c r="G152" s="75">
        <f t="shared" si="59"/>
        <v>13.5</v>
      </c>
      <c r="H152" s="97" t="s">
        <v>316</v>
      </c>
      <c r="I152" s="74"/>
      <c r="J152" s="73">
        <f t="shared" si="57"/>
        <v>0</v>
      </c>
      <c r="K152" s="92">
        <f t="shared" si="58"/>
        <v>0</v>
      </c>
    </row>
    <row r="153" ht="28.5" customHeight="1">
      <c r="A153" s="125" t="s">
        <v>317</v>
      </c>
      <c r="B153" s="126" t="s">
        <v>233</v>
      </c>
      <c r="C153" s="106"/>
      <c r="D153" s="127">
        <v>6.0</v>
      </c>
      <c r="E153" s="38">
        <f t="shared" si="55"/>
        <v>5.6</v>
      </c>
      <c r="F153" s="49">
        <f t="shared" si="56"/>
        <v>33.6</v>
      </c>
      <c r="G153" s="75">
        <f t="shared" si="59"/>
        <v>13.5</v>
      </c>
      <c r="H153" s="128" t="s">
        <v>318</v>
      </c>
      <c r="I153" s="74"/>
      <c r="J153" s="73">
        <f t="shared" si="57"/>
        <v>0</v>
      </c>
      <c r="K153" s="92">
        <f t="shared" si="58"/>
        <v>0</v>
      </c>
    </row>
    <row r="154" ht="28.5" customHeight="1">
      <c r="A154" s="119" t="s">
        <v>319</v>
      </c>
      <c r="B154" s="114" t="s">
        <v>320</v>
      </c>
      <c r="C154" s="109"/>
      <c r="D154" s="8">
        <v>6.0</v>
      </c>
      <c r="E154" s="38">
        <f t="shared" si="55"/>
        <v>5.6</v>
      </c>
      <c r="F154" s="49">
        <f t="shared" si="56"/>
        <v>33.6</v>
      </c>
      <c r="G154" s="75">
        <f t="shared" si="59"/>
        <v>13.5</v>
      </c>
      <c r="H154" s="97" t="s">
        <v>321</v>
      </c>
      <c r="I154" s="74"/>
      <c r="J154" s="73">
        <f t="shared" si="57"/>
        <v>0</v>
      </c>
      <c r="K154" s="92">
        <f t="shared" si="58"/>
        <v>0</v>
      </c>
    </row>
    <row r="155" ht="28.5" customHeight="1">
      <c r="A155" s="98"/>
      <c r="B155" s="98"/>
      <c r="C155" s="99"/>
      <c r="D155" s="99"/>
      <c r="E155" s="101"/>
      <c r="F155" s="101"/>
      <c r="G155" s="101"/>
      <c r="H155" s="99"/>
      <c r="I155" s="8"/>
      <c r="J155" s="8"/>
      <c r="K155" s="8"/>
    </row>
    <row r="156" ht="28.5" customHeight="1">
      <c r="A156" s="122" t="s">
        <v>322</v>
      </c>
      <c r="B156" s="122"/>
      <c r="C156" s="123"/>
      <c r="D156" s="123"/>
      <c r="E156" s="124"/>
      <c r="F156" s="124"/>
      <c r="G156" s="124"/>
      <c r="H156" s="123"/>
      <c r="I156" s="26"/>
      <c r="J156" s="26"/>
      <c r="K156" s="26"/>
    </row>
    <row r="157" ht="28.5" customHeight="1">
      <c r="A157" s="119" t="s">
        <v>323</v>
      </c>
      <c r="B157" s="114" t="s">
        <v>236</v>
      </c>
      <c r="C157" s="109"/>
      <c r="D157" s="8">
        <v>6.0</v>
      </c>
      <c r="E157" s="38">
        <f t="shared" ref="E157:E167" si="60">ROUND(G157/2.4,1)</f>
        <v>5.6</v>
      </c>
      <c r="F157" s="49">
        <f t="shared" ref="F157:F167" si="61">D157*E157</f>
        <v>33.6</v>
      </c>
      <c r="G157" s="75">
        <v>13.5</v>
      </c>
      <c r="H157" s="97" t="s">
        <v>324</v>
      </c>
      <c r="I157" s="74"/>
      <c r="J157" s="73">
        <f t="shared" ref="J157:J167" si="62">I157*D157</f>
        <v>0</v>
      </c>
      <c r="K157" s="92">
        <f t="shared" ref="K157:K167" si="63">F157*I157</f>
        <v>0</v>
      </c>
    </row>
    <row r="158" ht="28.5" customHeight="1">
      <c r="A158" s="119" t="s">
        <v>325</v>
      </c>
      <c r="B158" s="114" t="s">
        <v>239</v>
      </c>
      <c r="C158" s="109"/>
      <c r="D158" s="8">
        <v>6.0</v>
      </c>
      <c r="E158" s="38">
        <f t="shared" si="60"/>
        <v>5.6</v>
      </c>
      <c r="F158" s="49">
        <f t="shared" si="61"/>
        <v>33.6</v>
      </c>
      <c r="G158" s="75">
        <f t="shared" ref="G158:G167" si="64">G157</f>
        <v>13.5</v>
      </c>
      <c r="H158" s="97" t="s">
        <v>326</v>
      </c>
      <c r="I158" s="74"/>
      <c r="J158" s="73">
        <f t="shared" si="62"/>
        <v>0</v>
      </c>
      <c r="K158" s="92">
        <f t="shared" si="63"/>
        <v>0</v>
      </c>
    </row>
    <row r="159" ht="28.5" customHeight="1">
      <c r="A159" s="119" t="s">
        <v>327</v>
      </c>
      <c r="B159" s="114" t="s">
        <v>328</v>
      </c>
      <c r="C159" s="109"/>
      <c r="D159" s="8">
        <v>6.0</v>
      </c>
      <c r="E159" s="38">
        <f t="shared" si="60"/>
        <v>5.6</v>
      </c>
      <c r="F159" s="49">
        <f t="shared" si="61"/>
        <v>33.6</v>
      </c>
      <c r="G159" s="75">
        <f t="shared" si="64"/>
        <v>13.5</v>
      </c>
      <c r="H159" s="97" t="s">
        <v>329</v>
      </c>
      <c r="I159" s="74"/>
      <c r="J159" s="73">
        <f t="shared" si="62"/>
        <v>0</v>
      </c>
      <c r="K159" s="92">
        <f t="shared" si="63"/>
        <v>0</v>
      </c>
    </row>
    <row r="160" ht="28.5" customHeight="1">
      <c r="A160" s="119" t="s">
        <v>330</v>
      </c>
      <c r="B160" s="114" t="s">
        <v>331</v>
      </c>
      <c r="C160" s="109"/>
      <c r="D160" s="8">
        <v>6.0</v>
      </c>
      <c r="E160" s="38">
        <f t="shared" si="60"/>
        <v>5.6</v>
      </c>
      <c r="F160" s="49">
        <f t="shared" si="61"/>
        <v>33.6</v>
      </c>
      <c r="G160" s="75">
        <f t="shared" si="64"/>
        <v>13.5</v>
      </c>
      <c r="H160" s="97" t="s">
        <v>332</v>
      </c>
      <c r="I160" s="74"/>
      <c r="J160" s="73">
        <f t="shared" si="62"/>
        <v>0</v>
      </c>
      <c r="K160" s="92">
        <f t="shared" si="63"/>
        <v>0</v>
      </c>
    </row>
    <row r="161" ht="28.5" customHeight="1">
      <c r="A161" s="119" t="s">
        <v>333</v>
      </c>
      <c r="B161" s="114" t="s">
        <v>251</v>
      </c>
      <c r="C161" s="109"/>
      <c r="D161" s="8">
        <v>6.0</v>
      </c>
      <c r="E161" s="38">
        <f t="shared" si="60"/>
        <v>5.6</v>
      </c>
      <c r="F161" s="49">
        <f t="shared" si="61"/>
        <v>33.6</v>
      </c>
      <c r="G161" s="75">
        <f t="shared" si="64"/>
        <v>13.5</v>
      </c>
      <c r="H161" s="97" t="s">
        <v>334</v>
      </c>
      <c r="I161" s="74"/>
      <c r="J161" s="73">
        <f t="shared" si="62"/>
        <v>0</v>
      </c>
      <c r="K161" s="92">
        <f t="shared" si="63"/>
        <v>0</v>
      </c>
    </row>
    <row r="162" ht="28.5" customHeight="1">
      <c r="A162" s="119" t="s">
        <v>335</v>
      </c>
      <c r="B162" s="114" t="s">
        <v>254</v>
      </c>
      <c r="C162" s="118"/>
      <c r="D162" s="8">
        <v>6.0</v>
      </c>
      <c r="E162" s="38">
        <f t="shared" si="60"/>
        <v>5.6</v>
      </c>
      <c r="F162" s="49">
        <f t="shared" si="61"/>
        <v>33.6</v>
      </c>
      <c r="G162" s="75">
        <f t="shared" si="64"/>
        <v>13.5</v>
      </c>
      <c r="H162" s="97" t="s">
        <v>336</v>
      </c>
      <c r="I162" s="74"/>
      <c r="J162" s="73">
        <f t="shared" si="62"/>
        <v>0</v>
      </c>
      <c r="K162" s="92">
        <f t="shared" si="63"/>
        <v>0</v>
      </c>
    </row>
    <row r="163" ht="28.5" customHeight="1">
      <c r="A163" s="119" t="s">
        <v>337</v>
      </c>
      <c r="B163" s="114" t="s">
        <v>338</v>
      </c>
      <c r="C163" s="8"/>
      <c r="D163" s="8">
        <v>6.0</v>
      </c>
      <c r="E163" s="38">
        <f t="shared" si="60"/>
        <v>5.6</v>
      </c>
      <c r="F163" s="49">
        <f t="shared" si="61"/>
        <v>33.6</v>
      </c>
      <c r="G163" s="75">
        <f t="shared" si="64"/>
        <v>13.5</v>
      </c>
      <c r="H163" s="8" t="s">
        <v>339</v>
      </c>
      <c r="I163" s="129"/>
      <c r="J163" s="73">
        <f t="shared" si="62"/>
        <v>0</v>
      </c>
      <c r="K163" s="92">
        <f t="shared" si="63"/>
        <v>0</v>
      </c>
    </row>
    <row r="164" ht="28.5" customHeight="1">
      <c r="A164" s="119" t="s">
        <v>340</v>
      </c>
      <c r="B164" s="114" t="s">
        <v>341</v>
      </c>
      <c r="C164" s="8"/>
      <c r="D164" s="8">
        <v>6.0</v>
      </c>
      <c r="E164" s="38">
        <f t="shared" si="60"/>
        <v>5.6</v>
      </c>
      <c r="F164" s="49">
        <f t="shared" si="61"/>
        <v>33.6</v>
      </c>
      <c r="G164" s="75">
        <f t="shared" si="64"/>
        <v>13.5</v>
      </c>
      <c r="H164" s="8" t="s">
        <v>342</v>
      </c>
      <c r="I164" s="129"/>
      <c r="J164" s="73">
        <f t="shared" si="62"/>
        <v>0</v>
      </c>
      <c r="K164" s="92">
        <f t="shared" si="63"/>
        <v>0</v>
      </c>
    </row>
    <row r="165" ht="28.5" customHeight="1">
      <c r="A165" s="119" t="s">
        <v>343</v>
      </c>
      <c r="B165" s="114" t="s">
        <v>344</v>
      </c>
      <c r="C165" s="8"/>
      <c r="D165" s="8">
        <v>6.0</v>
      </c>
      <c r="E165" s="38">
        <f t="shared" si="60"/>
        <v>5.6</v>
      </c>
      <c r="F165" s="49">
        <f t="shared" si="61"/>
        <v>33.6</v>
      </c>
      <c r="G165" s="75">
        <f t="shared" si="64"/>
        <v>13.5</v>
      </c>
      <c r="H165" s="8" t="s">
        <v>345</v>
      </c>
      <c r="I165" s="129"/>
      <c r="J165" s="73">
        <f t="shared" si="62"/>
        <v>0</v>
      </c>
      <c r="K165" s="92">
        <f t="shared" si="63"/>
        <v>0</v>
      </c>
    </row>
    <row r="166" ht="28.5" customHeight="1">
      <c r="A166" s="119" t="s">
        <v>346</v>
      </c>
      <c r="B166" s="114" t="s">
        <v>347</v>
      </c>
      <c r="C166" s="8"/>
      <c r="D166" s="8">
        <v>6.0</v>
      </c>
      <c r="E166" s="38">
        <f t="shared" si="60"/>
        <v>5.6</v>
      </c>
      <c r="F166" s="49">
        <f t="shared" si="61"/>
        <v>33.6</v>
      </c>
      <c r="G166" s="75">
        <f t="shared" si="64"/>
        <v>13.5</v>
      </c>
      <c r="H166" s="8" t="s">
        <v>348</v>
      </c>
      <c r="I166" s="129"/>
      <c r="J166" s="73">
        <f t="shared" si="62"/>
        <v>0</v>
      </c>
      <c r="K166" s="92">
        <f t="shared" si="63"/>
        <v>0</v>
      </c>
    </row>
    <row r="167" ht="28.5" customHeight="1">
      <c r="A167" s="119" t="s">
        <v>349</v>
      </c>
      <c r="B167" s="114" t="s">
        <v>350</v>
      </c>
      <c r="C167" s="8"/>
      <c r="D167" s="8">
        <v>6.0</v>
      </c>
      <c r="E167" s="38">
        <f t="shared" si="60"/>
        <v>5.6</v>
      </c>
      <c r="F167" s="49">
        <f t="shared" si="61"/>
        <v>33.6</v>
      </c>
      <c r="G167" s="75">
        <f t="shared" si="64"/>
        <v>13.5</v>
      </c>
      <c r="H167" s="8" t="s">
        <v>351</v>
      </c>
      <c r="I167" s="129"/>
      <c r="J167" s="73">
        <f t="shared" si="62"/>
        <v>0</v>
      </c>
      <c r="K167" s="92">
        <f t="shared" si="63"/>
        <v>0</v>
      </c>
    </row>
    <row r="168" ht="28.5" customHeight="1">
      <c r="A168" s="130"/>
      <c r="B168" s="130"/>
      <c r="C168" s="131"/>
      <c r="D168" s="131"/>
      <c r="E168" s="132"/>
      <c r="F168" s="132"/>
      <c r="G168" s="132"/>
      <c r="H168" s="131"/>
      <c r="I168" s="8"/>
      <c r="J168" s="8"/>
      <c r="K168" s="8"/>
    </row>
    <row r="169" ht="28.5" customHeight="1">
      <c r="A169" s="133" t="s">
        <v>352</v>
      </c>
      <c r="B169" s="133"/>
      <c r="C169" s="134"/>
      <c r="D169" s="134"/>
      <c r="E169" s="135"/>
      <c r="F169" s="135"/>
      <c r="G169" s="135"/>
      <c r="H169" s="134"/>
      <c r="I169" s="136"/>
      <c r="J169" s="136"/>
      <c r="K169" s="136"/>
    </row>
    <row r="170" ht="28.5" customHeight="1">
      <c r="A170" s="68" t="s">
        <v>15</v>
      </c>
      <c r="B170" s="69" t="s">
        <v>16</v>
      </c>
      <c r="C170" s="30" t="s">
        <v>17</v>
      </c>
      <c r="D170" s="30" t="s">
        <v>18</v>
      </c>
      <c r="E170" s="32" t="s">
        <v>19</v>
      </c>
      <c r="F170" s="32" t="s">
        <v>20</v>
      </c>
      <c r="G170" s="32" t="s">
        <v>21</v>
      </c>
      <c r="H170" s="33" t="s">
        <v>22</v>
      </c>
      <c r="I170" s="70" t="s">
        <v>23</v>
      </c>
      <c r="J170" s="70"/>
      <c r="K170" s="30" t="s">
        <v>25</v>
      </c>
    </row>
    <row r="171" ht="28.5" customHeight="1">
      <c r="A171" s="119" t="s">
        <v>353</v>
      </c>
      <c r="B171" s="137" t="s">
        <v>354</v>
      </c>
      <c r="C171" s="138"/>
      <c r="D171" s="73">
        <v>4.0</v>
      </c>
      <c r="E171" s="38">
        <f t="shared" ref="E171:E177" si="65">ROUND(G171/2.4,1)</f>
        <v>7.5</v>
      </c>
      <c r="F171" s="39">
        <f t="shared" ref="F171:F177" si="66">D171*E171</f>
        <v>30</v>
      </c>
      <c r="G171" s="139">
        <v>18.0</v>
      </c>
      <c r="H171" s="41" t="s">
        <v>355</v>
      </c>
      <c r="I171" s="74"/>
      <c r="J171" s="73">
        <f t="shared" ref="J171:J177" si="67">I171*D171</f>
        <v>0</v>
      </c>
      <c r="K171" s="92">
        <f t="shared" ref="K171:K177" si="68">F171*I171</f>
        <v>0</v>
      </c>
    </row>
    <row r="172" ht="28.5" customHeight="1">
      <c r="A172" s="119" t="s">
        <v>356</v>
      </c>
      <c r="B172" s="137" t="s">
        <v>357</v>
      </c>
      <c r="C172" s="138"/>
      <c r="D172" s="73">
        <v>4.0</v>
      </c>
      <c r="E172" s="38">
        <f t="shared" si="65"/>
        <v>7.5</v>
      </c>
      <c r="F172" s="39">
        <f t="shared" si="66"/>
        <v>30</v>
      </c>
      <c r="G172" s="139">
        <f t="shared" ref="G172:G173" si="69">G171</f>
        <v>18</v>
      </c>
      <c r="H172" s="41" t="s">
        <v>358</v>
      </c>
      <c r="I172" s="74"/>
      <c r="J172" s="73">
        <f t="shared" si="67"/>
        <v>0</v>
      </c>
      <c r="K172" s="92">
        <f t="shared" si="68"/>
        <v>0</v>
      </c>
    </row>
    <row r="173" ht="28.5" customHeight="1">
      <c r="A173" s="119" t="s">
        <v>359</v>
      </c>
      <c r="B173" s="137" t="s">
        <v>360</v>
      </c>
      <c r="C173" s="138"/>
      <c r="D173" s="73">
        <v>4.0</v>
      </c>
      <c r="E173" s="38">
        <f t="shared" si="65"/>
        <v>7.5</v>
      </c>
      <c r="F173" s="39">
        <f t="shared" si="66"/>
        <v>30</v>
      </c>
      <c r="G173" s="139">
        <f t="shared" si="69"/>
        <v>18</v>
      </c>
      <c r="H173" s="41" t="s">
        <v>361</v>
      </c>
      <c r="I173" s="74"/>
      <c r="J173" s="73">
        <f t="shared" si="67"/>
        <v>0</v>
      </c>
      <c r="K173" s="92">
        <f t="shared" si="68"/>
        <v>0</v>
      </c>
    </row>
    <row r="174" ht="28.5" customHeight="1">
      <c r="A174" s="119" t="s">
        <v>362</v>
      </c>
      <c r="B174" s="137" t="s">
        <v>363</v>
      </c>
      <c r="C174" s="138"/>
      <c r="D174" s="73">
        <v>4.0</v>
      </c>
      <c r="E174" s="38">
        <f t="shared" si="65"/>
        <v>9.4</v>
      </c>
      <c r="F174" s="39">
        <f t="shared" si="66"/>
        <v>37.6</v>
      </c>
      <c r="G174" s="139">
        <v>22.5</v>
      </c>
      <c r="H174" s="41" t="s">
        <v>364</v>
      </c>
      <c r="I174" s="74"/>
      <c r="J174" s="73">
        <f t="shared" si="67"/>
        <v>0</v>
      </c>
      <c r="K174" s="92">
        <f t="shared" si="68"/>
        <v>0</v>
      </c>
    </row>
    <row r="175" ht="28.5" customHeight="1">
      <c r="A175" s="119" t="s">
        <v>365</v>
      </c>
      <c r="B175" s="137" t="s">
        <v>366</v>
      </c>
      <c r="C175" s="138"/>
      <c r="D175" s="73">
        <v>4.0</v>
      </c>
      <c r="E175" s="38">
        <f t="shared" si="65"/>
        <v>9.4</v>
      </c>
      <c r="F175" s="39">
        <f t="shared" si="66"/>
        <v>37.6</v>
      </c>
      <c r="G175" s="139">
        <f t="shared" ref="G175:G177" si="70">G174</f>
        <v>22.5</v>
      </c>
      <c r="H175" s="41" t="s">
        <v>367</v>
      </c>
      <c r="I175" s="74"/>
      <c r="J175" s="73">
        <f t="shared" si="67"/>
        <v>0</v>
      </c>
      <c r="K175" s="92">
        <f t="shared" si="68"/>
        <v>0</v>
      </c>
    </row>
    <row r="176" ht="28.5" customHeight="1">
      <c r="A176" s="119" t="s">
        <v>368</v>
      </c>
      <c r="B176" s="137" t="s">
        <v>369</v>
      </c>
      <c r="C176" s="138"/>
      <c r="D176" s="79">
        <v>4.0</v>
      </c>
      <c r="E176" s="38">
        <f t="shared" si="65"/>
        <v>9.4</v>
      </c>
      <c r="F176" s="140">
        <f t="shared" si="66"/>
        <v>37.6</v>
      </c>
      <c r="G176" s="139">
        <f t="shared" si="70"/>
        <v>22.5</v>
      </c>
      <c r="H176" s="56" t="s">
        <v>370</v>
      </c>
      <c r="I176" s="141"/>
      <c r="J176" s="79">
        <f t="shared" si="67"/>
        <v>0</v>
      </c>
      <c r="K176" s="92">
        <f t="shared" si="68"/>
        <v>0</v>
      </c>
    </row>
    <row r="177" ht="28.5" customHeight="1">
      <c r="A177" s="119" t="s">
        <v>371</v>
      </c>
      <c r="B177" s="137" t="s">
        <v>372</v>
      </c>
      <c r="C177" s="142"/>
      <c r="D177" s="45">
        <v>4.0</v>
      </c>
      <c r="E177" s="38">
        <f t="shared" si="65"/>
        <v>9.4</v>
      </c>
      <c r="F177" s="49">
        <f t="shared" si="66"/>
        <v>37.6</v>
      </c>
      <c r="G177" s="139">
        <f t="shared" si="70"/>
        <v>22.5</v>
      </c>
      <c r="H177" s="61" t="s">
        <v>373</v>
      </c>
      <c r="I177" s="83"/>
      <c r="J177" s="45">
        <f t="shared" si="67"/>
        <v>0</v>
      </c>
      <c r="K177" s="63">
        <f t="shared" si="68"/>
        <v>0</v>
      </c>
    </row>
    <row r="178" ht="28.5" customHeight="1">
      <c r="A178" s="143"/>
      <c r="B178" s="130"/>
      <c r="C178" s="131"/>
      <c r="D178" s="96"/>
      <c r="E178" s="60"/>
      <c r="F178" s="60"/>
      <c r="G178" s="60"/>
      <c r="H178" s="96"/>
      <c r="I178" s="45"/>
      <c r="J178" s="45"/>
      <c r="K178" s="45"/>
    </row>
    <row r="179" ht="28.5" customHeight="1">
      <c r="A179" s="144" t="s">
        <v>374</v>
      </c>
      <c r="B179" s="144"/>
      <c r="C179" s="145"/>
      <c r="D179" s="146"/>
      <c r="E179" s="147"/>
      <c r="F179" s="147"/>
      <c r="G179" s="147"/>
      <c r="H179" s="146"/>
      <c r="I179" s="148"/>
      <c r="J179" s="148"/>
      <c r="K179" s="148"/>
    </row>
    <row r="180" ht="28.5" customHeight="1">
      <c r="A180" s="68" t="s">
        <v>15</v>
      </c>
      <c r="B180" s="69" t="s">
        <v>16</v>
      </c>
      <c r="C180" s="30" t="s">
        <v>17</v>
      </c>
      <c r="D180" s="30" t="s">
        <v>18</v>
      </c>
      <c r="E180" s="32" t="s">
        <v>19</v>
      </c>
      <c r="F180" s="32" t="s">
        <v>20</v>
      </c>
      <c r="G180" s="32" t="s">
        <v>21</v>
      </c>
      <c r="H180" s="33" t="s">
        <v>22</v>
      </c>
      <c r="I180" s="70" t="s">
        <v>23</v>
      </c>
      <c r="J180" s="70"/>
      <c r="K180" s="30" t="s">
        <v>25</v>
      </c>
    </row>
    <row r="181" ht="28.5" customHeight="1">
      <c r="A181" s="119" t="s">
        <v>375</v>
      </c>
      <c r="B181" s="114" t="s">
        <v>376</v>
      </c>
      <c r="C181" s="109"/>
      <c r="D181" s="8">
        <v>4.0</v>
      </c>
      <c r="E181" s="38">
        <f t="shared" ref="E181:E188" si="71">ROUND(G181/2.4,1)</f>
        <v>7.5</v>
      </c>
      <c r="F181" s="149">
        <f t="shared" ref="F181:F188" si="72">D181*E181</f>
        <v>30</v>
      </c>
      <c r="G181" s="75">
        <v>18.0</v>
      </c>
      <c r="H181" s="97" t="s">
        <v>377</v>
      </c>
      <c r="I181" s="74"/>
      <c r="J181" s="73">
        <f t="shared" ref="J181:J188" si="73">I181*D181</f>
        <v>0</v>
      </c>
      <c r="K181" s="92">
        <f t="shared" ref="K181:K188" si="74">F181*I181</f>
        <v>0</v>
      </c>
    </row>
    <row r="182" ht="28.5" customHeight="1">
      <c r="A182" s="119" t="s">
        <v>378</v>
      </c>
      <c r="B182" s="114" t="s">
        <v>379</v>
      </c>
      <c r="C182" s="109"/>
      <c r="D182" s="8">
        <v>4.0</v>
      </c>
      <c r="E182" s="38">
        <f t="shared" si="71"/>
        <v>7.5</v>
      </c>
      <c r="F182" s="149">
        <f t="shared" si="72"/>
        <v>30</v>
      </c>
      <c r="G182" s="75">
        <f t="shared" ref="G182:G188" si="75">G181</f>
        <v>18</v>
      </c>
      <c r="H182" s="97" t="s">
        <v>380</v>
      </c>
      <c r="I182" s="74"/>
      <c r="J182" s="73">
        <f t="shared" si="73"/>
        <v>0</v>
      </c>
      <c r="K182" s="92">
        <f t="shared" si="74"/>
        <v>0</v>
      </c>
    </row>
    <row r="183" ht="28.5" customHeight="1">
      <c r="A183" s="119" t="s">
        <v>381</v>
      </c>
      <c r="B183" s="114" t="s">
        <v>382</v>
      </c>
      <c r="C183" s="109"/>
      <c r="D183" s="8">
        <v>4.0</v>
      </c>
      <c r="E183" s="38">
        <f t="shared" si="71"/>
        <v>7.5</v>
      </c>
      <c r="F183" s="149">
        <f t="shared" si="72"/>
        <v>30</v>
      </c>
      <c r="G183" s="75">
        <f t="shared" si="75"/>
        <v>18</v>
      </c>
      <c r="H183" s="97" t="s">
        <v>383</v>
      </c>
      <c r="I183" s="74"/>
      <c r="J183" s="73">
        <f t="shared" si="73"/>
        <v>0</v>
      </c>
      <c r="K183" s="92">
        <f t="shared" si="74"/>
        <v>0</v>
      </c>
    </row>
    <row r="184" ht="28.5" customHeight="1">
      <c r="A184" s="119" t="s">
        <v>384</v>
      </c>
      <c r="B184" s="114" t="s">
        <v>385</v>
      </c>
      <c r="C184" s="109"/>
      <c r="D184" s="8">
        <v>4.0</v>
      </c>
      <c r="E184" s="38">
        <f t="shared" si="71"/>
        <v>7.5</v>
      </c>
      <c r="F184" s="149">
        <f t="shared" si="72"/>
        <v>30</v>
      </c>
      <c r="G184" s="75">
        <f t="shared" si="75"/>
        <v>18</v>
      </c>
      <c r="H184" s="97" t="s">
        <v>386</v>
      </c>
      <c r="I184" s="74"/>
      <c r="J184" s="73">
        <f t="shared" si="73"/>
        <v>0</v>
      </c>
      <c r="K184" s="92">
        <f t="shared" si="74"/>
        <v>0</v>
      </c>
    </row>
    <row r="185" ht="28.5" customHeight="1">
      <c r="A185" s="119" t="s">
        <v>387</v>
      </c>
      <c r="B185" s="114" t="s">
        <v>388</v>
      </c>
      <c r="C185" s="109"/>
      <c r="D185" s="8">
        <v>4.0</v>
      </c>
      <c r="E185" s="38">
        <f t="shared" si="71"/>
        <v>7.5</v>
      </c>
      <c r="F185" s="149">
        <f t="shared" si="72"/>
        <v>30</v>
      </c>
      <c r="G185" s="75">
        <f t="shared" si="75"/>
        <v>18</v>
      </c>
      <c r="H185" s="97" t="s">
        <v>389</v>
      </c>
      <c r="I185" s="74"/>
      <c r="J185" s="73">
        <f t="shared" si="73"/>
        <v>0</v>
      </c>
      <c r="K185" s="92">
        <f t="shared" si="74"/>
        <v>0</v>
      </c>
    </row>
    <row r="186" ht="28.5" customHeight="1">
      <c r="A186" s="119" t="s">
        <v>390</v>
      </c>
      <c r="B186" s="114" t="s">
        <v>391</v>
      </c>
      <c r="C186" s="109"/>
      <c r="D186" s="8">
        <v>4.0</v>
      </c>
      <c r="E186" s="38">
        <f t="shared" si="71"/>
        <v>7.5</v>
      </c>
      <c r="F186" s="149">
        <f t="shared" si="72"/>
        <v>30</v>
      </c>
      <c r="G186" s="75">
        <f t="shared" si="75"/>
        <v>18</v>
      </c>
      <c r="H186" s="97" t="s">
        <v>392</v>
      </c>
      <c r="I186" s="74"/>
      <c r="J186" s="73">
        <f t="shared" si="73"/>
        <v>0</v>
      </c>
      <c r="K186" s="92">
        <f t="shared" si="74"/>
        <v>0</v>
      </c>
    </row>
    <row r="187" ht="28.5" customHeight="1">
      <c r="A187" s="119" t="s">
        <v>393</v>
      </c>
      <c r="B187" s="114" t="s">
        <v>394</v>
      </c>
      <c r="C187" s="109"/>
      <c r="D187" s="8">
        <v>4.0</v>
      </c>
      <c r="E187" s="38">
        <f t="shared" si="71"/>
        <v>7.5</v>
      </c>
      <c r="F187" s="149">
        <f t="shared" si="72"/>
        <v>30</v>
      </c>
      <c r="G187" s="75">
        <f t="shared" si="75"/>
        <v>18</v>
      </c>
      <c r="H187" s="97" t="s">
        <v>395</v>
      </c>
      <c r="I187" s="74"/>
      <c r="J187" s="73">
        <f t="shared" si="73"/>
        <v>0</v>
      </c>
      <c r="K187" s="92">
        <f t="shared" si="74"/>
        <v>0</v>
      </c>
    </row>
    <row r="188" ht="28.5" customHeight="1">
      <c r="A188" s="119" t="s">
        <v>396</v>
      </c>
      <c r="B188" s="114" t="s">
        <v>397</v>
      </c>
      <c r="C188" s="109"/>
      <c r="D188" s="8">
        <v>4.0</v>
      </c>
      <c r="E188" s="38">
        <f t="shared" si="71"/>
        <v>7.5</v>
      </c>
      <c r="F188" s="149">
        <f t="shared" si="72"/>
        <v>30</v>
      </c>
      <c r="G188" s="75">
        <f t="shared" si="75"/>
        <v>18</v>
      </c>
      <c r="H188" s="97">
        <v>5.033435997244E12</v>
      </c>
      <c r="I188" s="74"/>
      <c r="J188" s="73">
        <f t="shared" si="73"/>
        <v>0</v>
      </c>
      <c r="K188" s="92">
        <f t="shared" si="74"/>
        <v>0</v>
      </c>
    </row>
    <row r="189" ht="28.5" customHeight="1">
      <c r="A189" s="130"/>
      <c r="B189" s="130"/>
      <c r="C189" s="131"/>
      <c r="D189" s="131"/>
      <c r="E189" s="132"/>
      <c r="F189" s="132"/>
      <c r="G189" s="132"/>
      <c r="H189" s="131"/>
      <c r="I189" s="8"/>
      <c r="J189" s="8"/>
      <c r="K189" s="8"/>
    </row>
    <row r="190" ht="28.5" customHeight="1">
      <c r="A190" s="144" t="s">
        <v>398</v>
      </c>
      <c r="B190" s="144"/>
      <c r="C190" s="145"/>
      <c r="D190" s="145"/>
      <c r="E190" s="150"/>
      <c r="F190" s="150"/>
      <c r="G190" s="150"/>
      <c r="H190" s="145"/>
      <c r="I190" s="151"/>
      <c r="J190" s="151"/>
      <c r="K190" s="151"/>
    </row>
    <row r="191" ht="28.5" customHeight="1">
      <c r="A191" s="68" t="s">
        <v>15</v>
      </c>
      <c r="B191" s="69" t="s">
        <v>16</v>
      </c>
      <c r="C191" s="30" t="s">
        <v>17</v>
      </c>
      <c r="D191" s="30" t="s">
        <v>18</v>
      </c>
      <c r="E191" s="32" t="s">
        <v>19</v>
      </c>
      <c r="F191" s="32" t="s">
        <v>20</v>
      </c>
      <c r="G191" s="32" t="s">
        <v>21</v>
      </c>
      <c r="H191" s="33" t="s">
        <v>22</v>
      </c>
      <c r="I191" s="70" t="s">
        <v>23</v>
      </c>
      <c r="J191" s="70"/>
      <c r="K191" s="30" t="s">
        <v>25</v>
      </c>
    </row>
    <row r="192" ht="28.5" customHeight="1">
      <c r="A192" s="119" t="s">
        <v>399</v>
      </c>
      <c r="B192" s="114" t="s">
        <v>400</v>
      </c>
      <c r="C192" s="109"/>
      <c r="D192" s="8">
        <v>4.0</v>
      </c>
      <c r="E192" s="38">
        <f t="shared" ref="E192:E201" si="76">ROUND(G192/2.4,1)</f>
        <v>9.4</v>
      </c>
      <c r="F192" s="39">
        <f t="shared" ref="F192:F201" si="77">D192*E192</f>
        <v>37.6</v>
      </c>
      <c r="G192" s="139">
        <v>22.5</v>
      </c>
      <c r="H192" s="97">
        <v>5.033435997879E12</v>
      </c>
      <c r="I192" s="74"/>
      <c r="J192" s="73">
        <f t="shared" ref="J192:J201" si="78">I192*D192</f>
        <v>0</v>
      </c>
      <c r="K192" s="92">
        <f t="shared" ref="K192:K201" si="79">F192*I192</f>
        <v>0</v>
      </c>
    </row>
    <row r="193" ht="28.5" customHeight="1">
      <c r="A193" s="119" t="s">
        <v>401</v>
      </c>
      <c r="B193" s="114" t="s">
        <v>402</v>
      </c>
      <c r="C193" s="109"/>
      <c r="D193" s="8">
        <v>4.0</v>
      </c>
      <c r="E193" s="38">
        <f t="shared" si="76"/>
        <v>9.4</v>
      </c>
      <c r="F193" s="39">
        <f t="shared" si="77"/>
        <v>37.6</v>
      </c>
      <c r="G193" s="139">
        <f t="shared" ref="G193:G201" si="80">G192</f>
        <v>22.5</v>
      </c>
      <c r="H193" s="97">
        <v>5.033435997589E12</v>
      </c>
      <c r="I193" s="74"/>
      <c r="J193" s="73">
        <f t="shared" si="78"/>
        <v>0</v>
      </c>
      <c r="K193" s="92">
        <f t="shared" si="79"/>
        <v>0</v>
      </c>
    </row>
    <row r="194" ht="28.5" customHeight="1">
      <c r="A194" s="119" t="s">
        <v>403</v>
      </c>
      <c r="B194" s="114" t="s">
        <v>404</v>
      </c>
      <c r="C194" s="109"/>
      <c r="D194" s="8">
        <v>4.0</v>
      </c>
      <c r="E194" s="38">
        <f t="shared" si="76"/>
        <v>9.4</v>
      </c>
      <c r="F194" s="39">
        <f t="shared" si="77"/>
        <v>37.6</v>
      </c>
      <c r="G194" s="139">
        <f t="shared" si="80"/>
        <v>22.5</v>
      </c>
      <c r="H194" s="97">
        <v>5.033435995028E12</v>
      </c>
      <c r="I194" s="74"/>
      <c r="J194" s="73">
        <f t="shared" si="78"/>
        <v>0</v>
      </c>
      <c r="K194" s="92">
        <f t="shared" si="79"/>
        <v>0</v>
      </c>
    </row>
    <row r="195" ht="28.5" customHeight="1">
      <c r="A195" s="119" t="s">
        <v>405</v>
      </c>
      <c r="B195" s="114" t="s">
        <v>406</v>
      </c>
      <c r="C195" s="109"/>
      <c r="D195" s="8">
        <v>4.0</v>
      </c>
      <c r="E195" s="38">
        <f t="shared" si="76"/>
        <v>9.4</v>
      </c>
      <c r="F195" s="39">
        <f t="shared" si="77"/>
        <v>37.6</v>
      </c>
      <c r="G195" s="139">
        <f t="shared" si="80"/>
        <v>22.5</v>
      </c>
      <c r="H195" s="97">
        <v>5.033435996216E12</v>
      </c>
      <c r="I195" s="74"/>
      <c r="J195" s="73">
        <f t="shared" si="78"/>
        <v>0</v>
      </c>
      <c r="K195" s="92">
        <f t="shared" si="79"/>
        <v>0</v>
      </c>
    </row>
    <row r="196" ht="28.5" customHeight="1">
      <c r="A196" s="119" t="s">
        <v>407</v>
      </c>
      <c r="B196" s="114" t="s">
        <v>408</v>
      </c>
      <c r="C196" s="109"/>
      <c r="D196" s="8">
        <v>4.0</v>
      </c>
      <c r="E196" s="38">
        <f t="shared" si="76"/>
        <v>9.4</v>
      </c>
      <c r="F196" s="39">
        <f t="shared" si="77"/>
        <v>37.6</v>
      </c>
      <c r="G196" s="139">
        <f t="shared" si="80"/>
        <v>22.5</v>
      </c>
      <c r="H196" s="97">
        <v>5.033435996711E12</v>
      </c>
      <c r="I196" s="74"/>
      <c r="J196" s="73">
        <f t="shared" si="78"/>
        <v>0</v>
      </c>
      <c r="K196" s="92">
        <f t="shared" si="79"/>
        <v>0</v>
      </c>
    </row>
    <row r="197" ht="28.5" customHeight="1">
      <c r="A197" s="119" t="s">
        <v>409</v>
      </c>
      <c r="B197" s="114" t="s">
        <v>239</v>
      </c>
      <c r="C197" s="109"/>
      <c r="D197" s="8">
        <v>4.0</v>
      </c>
      <c r="E197" s="38">
        <f t="shared" si="76"/>
        <v>9.4</v>
      </c>
      <c r="F197" s="39">
        <f t="shared" si="77"/>
        <v>37.6</v>
      </c>
      <c r="G197" s="139">
        <f t="shared" si="80"/>
        <v>22.5</v>
      </c>
      <c r="H197" s="97">
        <v>5.033435997428E12</v>
      </c>
      <c r="I197" s="74"/>
      <c r="J197" s="73">
        <f t="shared" si="78"/>
        <v>0</v>
      </c>
      <c r="K197" s="92">
        <f t="shared" si="79"/>
        <v>0</v>
      </c>
    </row>
    <row r="198" ht="28.5" customHeight="1">
      <c r="A198" s="119" t="s">
        <v>410</v>
      </c>
      <c r="B198" s="114" t="s">
        <v>411</v>
      </c>
      <c r="C198" s="109"/>
      <c r="D198" s="8">
        <v>4.0</v>
      </c>
      <c r="E198" s="38">
        <f t="shared" si="76"/>
        <v>9.4</v>
      </c>
      <c r="F198" s="39">
        <f t="shared" si="77"/>
        <v>37.6</v>
      </c>
      <c r="G198" s="139">
        <f t="shared" si="80"/>
        <v>22.5</v>
      </c>
      <c r="H198" s="97">
        <v>5.033435995813E12</v>
      </c>
      <c r="I198" s="74"/>
      <c r="J198" s="73">
        <f t="shared" si="78"/>
        <v>0</v>
      </c>
      <c r="K198" s="92">
        <f t="shared" si="79"/>
        <v>0</v>
      </c>
    </row>
    <row r="199" ht="28.5" customHeight="1">
      <c r="A199" s="119" t="s">
        <v>412</v>
      </c>
      <c r="B199" s="114" t="s">
        <v>413</v>
      </c>
      <c r="C199" s="109"/>
      <c r="D199" s="8">
        <v>4.0</v>
      </c>
      <c r="E199" s="38">
        <f t="shared" si="76"/>
        <v>9.4</v>
      </c>
      <c r="F199" s="39">
        <f t="shared" si="77"/>
        <v>37.6</v>
      </c>
      <c r="G199" s="139">
        <f t="shared" si="80"/>
        <v>22.5</v>
      </c>
      <c r="H199" s="97" t="s">
        <v>414</v>
      </c>
      <c r="I199" s="74"/>
      <c r="J199" s="73">
        <f t="shared" si="78"/>
        <v>0</v>
      </c>
      <c r="K199" s="92">
        <f t="shared" si="79"/>
        <v>0</v>
      </c>
    </row>
    <row r="200" ht="28.5" customHeight="1">
      <c r="A200" s="119" t="s">
        <v>415</v>
      </c>
      <c r="B200" s="114" t="s">
        <v>416</v>
      </c>
      <c r="C200" s="109"/>
      <c r="D200" s="8">
        <v>4.0</v>
      </c>
      <c r="E200" s="38">
        <f t="shared" si="76"/>
        <v>9.4</v>
      </c>
      <c r="F200" s="39">
        <f t="shared" si="77"/>
        <v>37.6</v>
      </c>
      <c r="G200" s="139">
        <f t="shared" si="80"/>
        <v>22.5</v>
      </c>
      <c r="H200" s="97">
        <v>5.033435995066E12</v>
      </c>
      <c r="I200" s="74"/>
      <c r="J200" s="73">
        <f t="shared" si="78"/>
        <v>0</v>
      </c>
      <c r="K200" s="92">
        <f t="shared" si="79"/>
        <v>0</v>
      </c>
    </row>
    <row r="201" ht="28.5" customHeight="1">
      <c r="A201" s="119" t="s">
        <v>417</v>
      </c>
      <c r="B201" s="114" t="s">
        <v>418</v>
      </c>
      <c r="C201" s="109"/>
      <c r="D201" s="8">
        <v>4.0</v>
      </c>
      <c r="E201" s="38">
        <f t="shared" si="76"/>
        <v>9.4</v>
      </c>
      <c r="F201" s="39">
        <f t="shared" si="77"/>
        <v>37.6</v>
      </c>
      <c r="G201" s="139">
        <f t="shared" si="80"/>
        <v>22.5</v>
      </c>
      <c r="H201" s="97">
        <v>5.033435995059E12</v>
      </c>
      <c r="I201" s="74"/>
      <c r="J201" s="73">
        <f t="shared" si="78"/>
        <v>0</v>
      </c>
      <c r="K201" s="92">
        <f t="shared" si="79"/>
        <v>0</v>
      </c>
    </row>
    <row r="202" ht="28.5" customHeight="1">
      <c r="A202" s="152"/>
      <c r="B202" s="153"/>
      <c r="C202" s="153"/>
      <c r="D202" s="154"/>
      <c r="E202" s="155"/>
      <c r="F202" s="155"/>
      <c r="G202" s="155"/>
      <c r="H202" s="156"/>
      <c r="I202" s="157"/>
      <c r="J202" s="154"/>
      <c r="K202" s="154"/>
    </row>
    <row r="203" ht="28.5" customHeight="1">
      <c r="A203" s="158" t="s">
        <v>419</v>
      </c>
      <c r="B203" s="158"/>
      <c r="C203" s="159"/>
      <c r="D203" s="159"/>
      <c r="E203" s="160"/>
      <c r="F203" s="160"/>
      <c r="G203" s="160"/>
      <c r="H203" s="159"/>
      <c r="I203" s="161"/>
      <c r="J203" s="161"/>
      <c r="K203" s="161"/>
    </row>
    <row r="204" ht="28.5" customHeight="1">
      <c r="A204" s="68" t="s">
        <v>15</v>
      </c>
      <c r="B204" s="69" t="s">
        <v>16</v>
      </c>
      <c r="C204" s="30" t="s">
        <v>17</v>
      </c>
      <c r="D204" s="30" t="s">
        <v>18</v>
      </c>
      <c r="E204" s="32" t="s">
        <v>19</v>
      </c>
      <c r="F204" s="32" t="s">
        <v>20</v>
      </c>
      <c r="G204" s="32" t="s">
        <v>21</v>
      </c>
      <c r="H204" s="33" t="s">
        <v>22</v>
      </c>
      <c r="I204" s="70" t="s">
        <v>23</v>
      </c>
      <c r="J204" s="70"/>
      <c r="K204" s="30" t="s">
        <v>25</v>
      </c>
    </row>
    <row r="205" ht="28.5" customHeight="1">
      <c r="A205" s="119" t="s">
        <v>420</v>
      </c>
      <c r="B205" s="114" t="s">
        <v>251</v>
      </c>
      <c r="C205" s="109"/>
      <c r="D205" s="8">
        <v>4.0</v>
      </c>
      <c r="E205" s="38">
        <f t="shared" ref="E205:E216" si="81">ROUND(G205/2.4,1)</f>
        <v>14.6</v>
      </c>
      <c r="F205" s="59">
        <f t="shared" ref="F205:F216" si="82">D205*E205</f>
        <v>58.4</v>
      </c>
      <c r="G205" s="132">
        <v>35.0</v>
      </c>
      <c r="H205" s="97" t="s">
        <v>421</v>
      </c>
      <c r="I205" s="74"/>
      <c r="J205" s="73">
        <f t="shared" ref="J205:J216" si="83">I205*D205</f>
        <v>0</v>
      </c>
      <c r="K205" s="92">
        <f t="shared" ref="K205:K216" si="84">F205*I205</f>
        <v>0</v>
      </c>
    </row>
    <row r="206" ht="28.5" customHeight="1">
      <c r="A206" s="119" t="s">
        <v>422</v>
      </c>
      <c r="B206" s="114" t="s">
        <v>423</v>
      </c>
      <c r="C206" s="109"/>
      <c r="D206" s="8">
        <v>4.0</v>
      </c>
      <c r="E206" s="38">
        <f t="shared" si="81"/>
        <v>14.6</v>
      </c>
      <c r="F206" s="59">
        <f t="shared" si="82"/>
        <v>58.4</v>
      </c>
      <c r="G206" s="132">
        <f t="shared" ref="G206:G214" si="85">G205</f>
        <v>35</v>
      </c>
      <c r="H206" s="97" t="s">
        <v>424</v>
      </c>
      <c r="I206" s="74"/>
      <c r="J206" s="73">
        <f t="shared" si="83"/>
        <v>0</v>
      </c>
      <c r="K206" s="92">
        <f t="shared" si="84"/>
        <v>0</v>
      </c>
    </row>
    <row r="207" ht="28.5" customHeight="1">
      <c r="A207" s="119" t="s">
        <v>425</v>
      </c>
      <c r="B207" s="114" t="s">
        <v>426</v>
      </c>
      <c r="C207" s="109"/>
      <c r="D207" s="8">
        <v>4.0</v>
      </c>
      <c r="E207" s="38">
        <f t="shared" si="81"/>
        <v>14.6</v>
      </c>
      <c r="F207" s="59">
        <f t="shared" si="82"/>
        <v>58.4</v>
      </c>
      <c r="G207" s="132">
        <f t="shared" si="85"/>
        <v>35</v>
      </c>
      <c r="H207" s="97" t="s">
        <v>427</v>
      </c>
      <c r="I207" s="74"/>
      <c r="J207" s="73">
        <f t="shared" si="83"/>
        <v>0</v>
      </c>
      <c r="K207" s="92">
        <f t="shared" si="84"/>
        <v>0</v>
      </c>
    </row>
    <row r="208" ht="28.5" customHeight="1">
      <c r="A208" s="119" t="s">
        <v>428</v>
      </c>
      <c r="B208" s="114" t="s">
        <v>254</v>
      </c>
      <c r="C208" s="109"/>
      <c r="D208" s="8">
        <v>4.0</v>
      </c>
      <c r="E208" s="38">
        <f t="shared" si="81"/>
        <v>14.6</v>
      </c>
      <c r="F208" s="59">
        <f t="shared" si="82"/>
        <v>58.4</v>
      </c>
      <c r="G208" s="132">
        <f t="shared" si="85"/>
        <v>35</v>
      </c>
      <c r="H208" s="97" t="s">
        <v>429</v>
      </c>
      <c r="I208" s="74"/>
      <c r="J208" s="73">
        <f t="shared" si="83"/>
        <v>0</v>
      </c>
      <c r="K208" s="92">
        <f t="shared" si="84"/>
        <v>0</v>
      </c>
    </row>
    <row r="209" ht="28.5" customHeight="1">
      <c r="A209" s="119" t="s">
        <v>430</v>
      </c>
      <c r="B209" s="114" t="s">
        <v>221</v>
      </c>
      <c r="C209" s="109"/>
      <c r="D209" s="8">
        <v>4.0</v>
      </c>
      <c r="E209" s="38">
        <f t="shared" si="81"/>
        <v>14.6</v>
      </c>
      <c r="F209" s="59">
        <f t="shared" si="82"/>
        <v>58.4</v>
      </c>
      <c r="G209" s="132">
        <f t="shared" si="85"/>
        <v>35</v>
      </c>
      <c r="H209" s="97" t="s">
        <v>431</v>
      </c>
      <c r="I209" s="74"/>
      <c r="J209" s="73">
        <f t="shared" si="83"/>
        <v>0</v>
      </c>
      <c r="K209" s="92">
        <f t="shared" si="84"/>
        <v>0</v>
      </c>
    </row>
    <row r="210" ht="28.5" customHeight="1">
      <c r="A210" s="119" t="s">
        <v>432</v>
      </c>
      <c r="B210" s="114" t="s">
        <v>315</v>
      </c>
      <c r="C210" s="109"/>
      <c r="D210" s="8">
        <v>4.0</v>
      </c>
      <c r="E210" s="38">
        <f t="shared" si="81"/>
        <v>14.6</v>
      </c>
      <c r="F210" s="59">
        <f t="shared" si="82"/>
        <v>58.4</v>
      </c>
      <c r="G210" s="132">
        <f t="shared" si="85"/>
        <v>35</v>
      </c>
      <c r="H210" s="97" t="s">
        <v>433</v>
      </c>
      <c r="I210" s="74"/>
      <c r="J210" s="73">
        <f t="shared" si="83"/>
        <v>0</v>
      </c>
      <c r="K210" s="92">
        <f t="shared" si="84"/>
        <v>0</v>
      </c>
    </row>
    <row r="211" ht="28.5" customHeight="1">
      <c r="A211" s="119" t="s">
        <v>434</v>
      </c>
      <c r="B211" s="114" t="s">
        <v>230</v>
      </c>
      <c r="C211" s="109"/>
      <c r="D211" s="8">
        <v>4.0</v>
      </c>
      <c r="E211" s="38">
        <f t="shared" si="81"/>
        <v>14.6</v>
      </c>
      <c r="F211" s="59">
        <f t="shared" si="82"/>
        <v>58.4</v>
      </c>
      <c r="G211" s="132">
        <f t="shared" si="85"/>
        <v>35</v>
      </c>
      <c r="H211" s="97" t="s">
        <v>435</v>
      </c>
      <c r="I211" s="74"/>
      <c r="J211" s="73">
        <f t="shared" si="83"/>
        <v>0</v>
      </c>
      <c r="K211" s="92">
        <f t="shared" si="84"/>
        <v>0</v>
      </c>
    </row>
    <row r="212" ht="28.5" customHeight="1">
      <c r="A212" s="119" t="s">
        <v>436</v>
      </c>
      <c r="B212" s="114" t="s">
        <v>437</v>
      </c>
      <c r="C212" s="109"/>
      <c r="D212" s="8">
        <v>4.0</v>
      </c>
      <c r="E212" s="38">
        <f t="shared" si="81"/>
        <v>14.6</v>
      </c>
      <c r="F212" s="59">
        <f t="shared" si="82"/>
        <v>58.4</v>
      </c>
      <c r="G212" s="132">
        <f t="shared" si="85"/>
        <v>35</v>
      </c>
      <c r="H212" s="97" t="s">
        <v>438</v>
      </c>
      <c r="I212" s="74"/>
      <c r="J212" s="73">
        <f t="shared" si="83"/>
        <v>0</v>
      </c>
      <c r="K212" s="92">
        <f t="shared" si="84"/>
        <v>0</v>
      </c>
    </row>
    <row r="213" ht="28.5" customHeight="1">
      <c r="A213" s="119" t="s">
        <v>439</v>
      </c>
      <c r="B213" s="114" t="s">
        <v>440</v>
      </c>
      <c r="C213" s="109"/>
      <c r="D213" s="8">
        <v>4.0</v>
      </c>
      <c r="E213" s="38">
        <f t="shared" si="81"/>
        <v>14.6</v>
      </c>
      <c r="F213" s="59">
        <f t="shared" si="82"/>
        <v>58.4</v>
      </c>
      <c r="G213" s="132">
        <f t="shared" si="85"/>
        <v>35</v>
      </c>
      <c r="H213" s="97" t="s">
        <v>441</v>
      </c>
      <c r="I213" s="74"/>
      <c r="J213" s="73">
        <f t="shared" si="83"/>
        <v>0</v>
      </c>
      <c r="K213" s="92">
        <f t="shared" si="84"/>
        <v>0</v>
      </c>
    </row>
    <row r="214" ht="28.5" customHeight="1">
      <c r="A214" s="119" t="s">
        <v>442</v>
      </c>
      <c r="B214" s="114" t="s">
        <v>236</v>
      </c>
      <c r="C214" s="118"/>
      <c r="D214" s="8">
        <v>4.0</v>
      </c>
      <c r="E214" s="38">
        <f t="shared" si="81"/>
        <v>14.6</v>
      </c>
      <c r="F214" s="59">
        <f t="shared" si="82"/>
        <v>58.4</v>
      </c>
      <c r="G214" s="132">
        <f t="shared" si="85"/>
        <v>35</v>
      </c>
      <c r="H214" s="97" t="s">
        <v>443</v>
      </c>
      <c r="I214" s="74"/>
      <c r="J214" s="73">
        <f t="shared" si="83"/>
        <v>0</v>
      </c>
      <c r="K214" s="92">
        <f t="shared" si="84"/>
        <v>0</v>
      </c>
    </row>
    <row r="215" ht="28.5" customHeight="1">
      <c r="A215" s="119" t="s">
        <v>444</v>
      </c>
      <c r="B215" s="114" t="s">
        <v>445</v>
      </c>
      <c r="C215" s="109"/>
      <c r="D215" s="8">
        <v>4.0</v>
      </c>
      <c r="E215" s="38">
        <f t="shared" si="81"/>
        <v>16.5</v>
      </c>
      <c r="F215" s="59">
        <f t="shared" si="82"/>
        <v>66</v>
      </c>
      <c r="G215" s="132">
        <v>39.5</v>
      </c>
      <c r="H215" s="97" t="s">
        <v>446</v>
      </c>
      <c r="I215" s="74"/>
      <c r="J215" s="73">
        <f t="shared" si="83"/>
        <v>0</v>
      </c>
      <c r="K215" s="92">
        <f t="shared" si="84"/>
        <v>0</v>
      </c>
    </row>
    <row r="216" ht="28.5" customHeight="1">
      <c r="A216" s="119" t="s">
        <v>447</v>
      </c>
      <c r="B216" s="114" t="s">
        <v>448</v>
      </c>
      <c r="C216" s="120"/>
      <c r="D216" s="8">
        <v>4.0</v>
      </c>
      <c r="E216" s="38">
        <f t="shared" si="81"/>
        <v>16.5</v>
      </c>
      <c r="F216" s="59">
        <f t="shared" si="82"/>
        <v>66</v>
      </c>
      <c r="G216" s="132">
        <f>G215</f>
        <v>39.5</v>
      </c>
      <c r="H216" s="97" t="s">
        <v>449</v>
      </c>
      <c r="I216" s="74"/>
      <c r="J216" s="73">
        <f t="shared" si="83"/>
        <v>0</v>
      </c>
      <c r="K216" s="92">
        <f t="shared" si="84"/>
        <v>0</v>
      </c>
    </row>
    <row r="217" ht="28.5" customHeight="1">
      <c r="A217" s="130"/>
      <c r="B217" s="130"/>
      <c r="C217" s="131"/>
      <c r="D217" s="131"/>
      <c r="E217" s="132"/>
      <c r="F217" s="132"/>
      <c r="G217" s="132"/>
      <c r="H217" s="131"/>
      <c r="I217" s="8"/>
      <c r="J217" s="8"/>
      <c r="K217" s="8"/>
    </row>
    <row r="218" ht="28.5" customHeight="1">
      <c r="A218" s="162" t="s">
        <v>450</v>
      </c>
      <c r="B218" s="162"/>
      <c r="C218" s="163"/>
      <c r="D218" s="163"/>
      <c r="E218" s="164"/>
      <c r="F218" s="164"/>
      <c r="G218" s="164"/>
      <c r="H218" s="163"/>
      <c r="I218" s="165"/>
      <c r="J218" s="165"/>
      <c r="K218" s="165"/>
    </row>
    <row r="219" ht="28.5" customHeight="1">
      <c r="A219" s="68" t="s">
        <v>15</v>
      </c>
      <c r="B219" s="69" t="s">
        <v>16</v>
      </c>
      <c r="C219" s="30" t="s">
        <v>17</v>
      </c>
      <c r="D219" s="30" t="s">
        <v>18</v>
      </c>
      <c r="E219" s="32" t="s">
        <v>19</v>
      </c>
      <c r="F219" s="32" t="s">
        <v>20</v>
      </c>
      <c r="G219" s="32" t="s">
        <v>21</v>
      </c>
      <c r="H219" s="33" t="s">
        <v>22</v>
      </c>
      <c r="I219" s="70" t="s">
        <v>23</v>
      </c>
      <c r="J219" s="70"/>
      <c r="K219" s="30" t="s">
        <v>25</v>
      </c>
    </row>
    <row r="220" ht="28.5" customHeight="1">
      <c r="A220" s="119" t="s">
        <v>451</v>
      </c>
      <c r="B220" s="114" t="s">
        <v>452</v>
      </c>
      <c r="C220" s="109"/>
      <c r="D220" s="8">
        <v>6.0</v>
      </c>
      <c r="E220" s="38">
        <f t="shared" ref="E220:E232" si="86">ROUND(G220/2.4,1)</f>
        <v>7.7</v>
      </c>
      <c r="F220" s="59">
        <f t="shared" ref="F220:F232" si="87">D220*E220</f>
        <v>46.2</v>
      </c>
      <c r="G220" s="132">
        <v>18.5</v>
      </c>
      <c r="H220" s="97" t="s">
        <v>453</v>
      </c>
      <c r="I220" s="74"/>
      <c r="J220" s="73">
        <f t="shared" ref="J220:J232" si="88">I220*D220</f>
        <v>0</v>
      </c>
      <c r="K220" s="92">
        <f t="shared" ref="K220:K232" si="89">F220*I220</f>
        <v>0</v>
      </c>
    </row>
    <row r="221" ht="28.5" customHeight="1">
      <c r="A221" s="119" t="s">
        <v>454</v>
      </c>
      <c r="B221" s="114" t="s">
        <v>455</v>
      </c>
      <c r="C221" s="109"/>
      <c r="D221" s="8">
        <v>6.0</v>
      </c>
      <c r="E221" s="38">
        <f t="shared" si="86"/>
        <v>7.7</v>
      </c>
      <c r="F221" s="59">
        <f t="shared" si="87"/>
        <v>46.2</v>
      </c>
      <c r="G221" s="132">
        <f t="shared" ref="G221:G229" si="90">G220</f>
        <v>18.5</v>
      </c>
      <c r="H221" s="97">
        <v>8.059388264995E12</v>
      </c>
      <c r="I221" s="74"/>
      <c r="J221" s="73">
        <f t="shared" si="88"/>
        <v>0</v>
      </c>
      <c r="K221" s="92">
        <f t="shared" si="89"/>
        <v>0</v>
      </c>
    </row>
    <row r="222" ht="28.5" customHeight="1">
      <c r="A222" s="119" t="s">
        <v>456</v>
      </c>
      <c r="B222" s="114" t="s">
        <v>457</v>
      </c>
      <c r="C222" s="109"/>
      <c r="D222" s="8">
        <v>6.0</v>
      </c>
      <c r="E222" s="38">
        <f t="shared" si="86"/>
        <v>7.7</v>
      </c>
      <c r="F222" s="59">
        <f t="shared" si="87"/>
        <v>46.2</v>
      </c>
      <c r="G222" s="132">
        <f t="shared" si="90"/>
        <v>18.5</v>
      </c>
      <c r="H222" s="97">
        <v>8.059388264988E12</v>
      </c>
      <c r="I222" s="74"/>
      <c r="J222" s="73">
        <f t="shared" si="88"/>
        <v>0</v>
      </c>
      <c r="K222" s="92">
        <f t="shared" si="89"/>
        <v>0</v>
      </c>
    </row>
    <row r="223" ht="28.5" customHeight="1">
      <c r="A223" s="119" t="s">
        <v>458</v>
      </c>
      <c r="B223" s="114" t="s">
        <v>459</v>
      </c>
      <c r="C223" s="109"/>
      <c r="D223" s="8">
        <v>6.0</v>
      </c>
      <c r="E223" s="38">
        <f t="shared" si="86"/>
        <v>7.7</v>
      </c>
      <c r="F223" s="59">
        <f t="shared" si="87"/>
        <v>46.2</v>
      </c>
      <c r="G223" s="132">
        <f t="shared" si="90"/>
        <v>18.5</v>
      </c>
      <c r="H223" s="97" t="s">
        <v>460</v>
      </c>
      <c r="I223" s="74"/>
      <c r="J223" s="73">
        <f t="shared" si="88"/>
        <v>0</v>
      </c>
      <c r="K223" s="92">
        <f t="shared" si="89"/>
        <v>0</v>
      </c>
    </row>
    <row r="224" ht="28.5" customHeight="1">
      <c r="A224" s="119" t="s">
        <v>461</v>
      </c>
      <c r="B224" s="114" t="s">
        <v>242</v>
      </c>
      <c r="C224" s="109"/>
      <c r="D224" s="8">
        <v>6.0</v>
      </c>
      <c r="E224" s="38">
        <f t="shared" si="86"/>
        <v>7.7</v>
      </c>
      <c r="F224" s="59">
        <f t="shared" si="87"/>
        <v>46.2</v>
      </c>
      <c r="G224" s="132">
        <f t="shared" si="90"/>
        <v>18.5</v>
      </c>
      <c r="H224" s="97" t="s">
        <v>462</v>
      </c>
      <c r="I224" s="74"/>
      <c r="J224" s="73">
        <f t="shared" si="88"/>
        <v>0</v>
      </c>
      <c r="K224" s="92">
        <f t="shared" si="89"/>
        <v>0</v>
      </c>
    </row>
    <row r="225" ht="28.5" customHeight="1">
      <c r="A225" s="119" t="s">
        <v>463</v>
      </c>
      <c r="B225" s="114" t="s">
        <v>464</v>
      </c>
      <c r="C225" s="109"/>
      <c r="D225" s="8">
        <v>6.0</v>
      </c>
      <c r="E225" s="38">
        <f t="shared" si="86"/>
        <v>7.7</v>
      </c>
      <c r="F225" s="59">
        <f t="shared" si="87"/>
        <v>46.2</v>
      </c>
      <c r="G225" s="132">
        <f t="shared" si="90"/>
        <v>18.5</v>
      </c>
      <c r="H225" s="97" t="s">
        <v>465</v>
      </c>
      <c r="I225" s="74"/>
      <c r="J225" s="73">
        <f t="shared" si="88"/>
        <v>0</v>
      </c>
      <c r="K225" s="92">
        <f t="shared" si="89"/>
        <v>0</v>
      </c>
    </row>
    <row r="226" ht="28.5" customHeight="1">
      <c r="A226" s="119" t="s">
        <v>466</v>
      </c>
      <c r="B226" s="114" t="s">
        <v>467</v>
      </c>
      <c r="C226" s="109"/>
      <c r="D226" s="8">
        <v>6.0</v>
      </c>
      <c r="E226" s="38">
        <f t="shared" si="86"/>
        <v>7.7</v>
      </c>
      <c r="F226" s="59">
        <f t="shared" si="87"/>
        <v>46.2</v>
      </c>
      <c r="G226" s="132">
        <f t="shared" si="90"/>
        <v>18.5</v>
      </c>
      <c r="H226" s="97" t="s">
        <v>468</v>
      </c>
      <c r="I226" s="74"/>
      <c r="J226" s="73">
        <f t="shared" si="88"/>
        <v>0</v>
      </c>
      <c r="K226" s="92">
        <f t="shared" si="89"/>
        <v>0</v>
      </c>
    </row>
    <row r="227" ht="28.5" customHeight="1">
      <c r="A227" s="119" t="s">
        <v>469</v>
      </c>
      <c r="B227" s="114" t="s">
        <v>470</v>
      </c>
      <c r="C227" s="109"/>
      <c r="D227" s="8">
        <v>6.0</v>
      </c>
      <c r="E227" s="38">
        <f t="shared" si="86"/>
        <v>7.7</v>
      </c>
      <c r="F227" s="59">
        <f t="shared" si="87"/>
        <v>46.2</v>
      </c>
      <c r="G227" s="132">
        <f t="shared" si="90"/>
        <v>18.5</v>
      </c>
      <c r="H227" s="97" t="s">
        <v>471</v>
      </c>
      <c r="I227" s="74"/>
      <c r="J227" s="73">
        <f t="shared" si="88"/>
        <v>0</v>
      </c>
      <c r="K227" s="92">
        <f t="shared" si="89"/>
        <v>0</v>
      </c>
    </row>
    <row r="228" ht="28.5" customHeight="1">
      <c r="A228" s="119" t="s">
        <v>472</v>
      </c>
      <c r="B228" s="114" t="s">
        <v>473</v>
      </c>
      <c r="C228" s="109"/>
      <c r="D228" s="8">
        <v>6.0</v>
      </c>
      <c r="E228" s="38">
        <f t="shared" si="86"/>
        <v>7.7</v>
      </c>
      <c r="F228" s="59">
        <f t="shared" si="87"/>
        <v>46.2</v>
      </c>
      <c r="G228" s="132">
        <f t="shared" si="90"/>
        <v>18.5</v>
      </c>
      <c r="H228" s="97" t="s">
        <v>474</v>
      </c>
      <c r="I228" s="74"/>
      <c r="J228" s="73">
        <f t="shared" si="88"/>
        <v>0</v>
      </c>
      <c r="K228" s="92">
        <f t="shared" si="89"/>
        <v>0</v>
      </c>
    </row>
    <row r="229" ht="28.5" customHeight="1">
      <c r="A229" s="119" t="s">
        <v>475</v>
      </c>
      <c r="B229" s="114" t="s">
        <v>476</v>
      </c>
      <c r="C229" s="109"/>
      <c r="D229" s="8">
        <v>6.0</v>
      </c>
      <c r="E229" s="38">
        <f t="shared" si="86"/>
        <v>7.7</v>
      </c>
      <c r="F229" s="59">
        <f t="shared" si="87"/>
        <v>46.2</v>
      </c>
      <c r="G229" s="132">
        <f t="shared" si="90"/>
        <v>18.5</v>
      </c>
      <c r="H229" s="97" t="s">
        <v>477</v>
      </c>
      <c r="I229" s="74"/>
      <c r="J229" s="73">
        <f t="shared" si="88"/>
        <v>0</v>
      </c>
      <c r="K229" s="92">
        <f t="shared" si="89"/>
        <v>0</v>
      </c>
    </row>
    <row r="230" ht="28.5" customHeight="1">
      <c r="A230" s="119" t="s">
        <v>478</v>
      </c>
      <c r="B230" s="114" t="s">
        <v>479</v>
      </c>
      <c r="C230" s="109"/>
      <c r="D230" s="8">
        <v>6.0</v>
      </c>
      <c r="E230" s="38">
        <f t="shared" si="86"/>
        <v>11</v>
      </c>
      <c r="F230" s="59">
        <f t="shared" si="87"/>
        <v>66</v>
      </c>
      <c r="G230" s="132">
        <v>26.5</v>
      </c>
      <c r="H230" s="97">
        <v>8.059388265039E12</v>
      </c>
      <c r="I230" s="74"/>
      <c r="J230" s="73">
        <f t="shared" si="88"/>
        <v>0</v>
      </c>
      <c r="K230" s="92">
        <f t="shared" si="89"/>
        <v>0</v>
      </c>
    </row>
    <row r="231" ht="28.5" customHeight="1">
      <c r="A231" s="119" t="s">
        <v>480</v>
      </c>
      <c r="B231" s="114" t="s">
        <v>481</v>
      </c>
      <c r="C231" s="109"/>
      <c r="D231" s="8">
        <v>6.0</v>
      </c>
      <c r="E231" s="38">
        <f t="shared" si="86"/>
        <v>11</v>
      </c>
      <c r="F231" s="59">
        <f t="shared" si="87"/>
        <v>66</v>
      </c>
      <c r="G231" s="132">
        <f t="shared" ref="G231:G232" si="91">G230</f>
        <v>26.5</v>
      </c>
      <c r="H231" s="97">
        <v>8.059388265022E12</v>
      </c>
      <c r="I231" s="74"/>
      <c r="J231" s="73">
        <f t="shared" si="88"/>
        <v>0</v>
      </c>
      <c r="K231" s="92">
        <f t="shared" si="89"/>
        <v>0</v>
      </c>
    </row>
    <row r="232" ht="28.5" customHeight="1">
      <c r="A232" s="119" t="s">
        <v>482</v>
      </c>
      <c r="B232" s="114" t="s">
        <v>483</v>
      </c>
      <c r="C232" s="109"/>
      <c r="D232" s="8">
        <v>6.0</v>
      </c>
      <c r="E232" s="38">
        <f t="shared" si="86"/>
        <v>11</v>
      </c>
      <c r="F232" s="59">
        <f t="shared" si="87"/>
        <v>66</v>
      </c>
      <c r="G232" s="132">
        <f t="shared" si="91"/>
        <v>26.5</v>
      </c>
      <c r="H232" s="97">
        <v>8.059388265015E12</v>
      </c>
      <c r="I232" s="74"/>
      <c r="J232" s="73">
        <f t="shared" si="88"/>
        <v>0</v>
      </c>
      <c r="K232" s="92">
        <f t="shared" si="89"/>
        <v>0</v>
      </c>
    </row>
    <row r="233" ht="28.5" customHeight="1">
      <c r="A233" s="130"/>
      <c r="B233" s="130"/>
      <c r="C233" s="131"/>
      <c r="D233" s="131"/>
      <c r="E233" s="132"/>
      <c r="F233" s="132"/>
      <c r="G233" s="132"/>
      <c r="H233" s="131"/>
      <c r="I233" s="8"/>
      <c r="J233" s="8"/>
      <c r="K233" s="8"/>
    </row>
    <row r="234" ht="28.5" customHeight="1">
      <c r="A234" s="166" t="s">
        <v>484</v>
      </c>
      <c r="B234" s="166"/>
      <c r="C234" s="167"/>
      <c r="D234" s="167"/>
      <c r="E234" s="168"/>
      <c r="F234" s="168"/>
      <c r="G234" s="168"/>
      <c r="H234" s="167"/>
      <c r="I234" s="169"/>
      <c r="J234" s="169"/>
      <c r="K234" s="169"/>
    </row>
    <row r="235" ht="28.5" customHeight="1">
      <c r="A235" s="68" t="s">
        <v>15</v>
      </c>
      <c r="B235" s="69" t="s">
        <v>16</v>
      </c>
      <c r="C235" s="30" t="s">
        <v>17</v>
      </c>
      <c r="D235" s="30" t="s">
        <v>18</v>
      </c>
      <c r="E235" s="32" t="s">
        <v>19</v>
      </c>
      <c r="F235" s="32" t="s">
        <v>20</v>
      </c>
      <c r="G235" s="32" t="s">
        <v>21</v>
      </c>
      <c r="H235" s="33" t="s">
        <v>22</v>
      </c>
      <c r="I235" s="70" t="s">
        <v>23</v>
      </c>
      <c r="J235" s="70"/>
      <c r="K235" s="30" t="s">
        <v>25</v>
      </c>
    </row>
    <row r="236" ht="28.5" customHeight="1">
      <c r="A236" s="119" t="s">
        <v>485</v>
      </c>
      <c r="B236" s="114" t="s">
        <v>486</v>
      </c>
      <c r="C236" s="109"/>
      <c r="D236" s="8">
        <v>6.0</v>
      </c>
      <c r="E236" s="38">
        <f t="shared" ref="E236:E256" si="92">ROUND(G236/2.4,1)</f>
        <v>3.5</v>
      </c>
      <c r="F236" s="59">
        <f t="shared" ref="F236:F256" si="93">D236*E236</f>
        <v>21</v>
      </c>
      <c r="G236" s="132">
        <v>8.5</v>
      </c>
      <c r="H236" s="97" t="s">
        <v>487</v>
      </c>
      <c r="I236" s="74"/>
      <c r="J236" s="73">
        <f t="shared" ref="J236:J256" si="94">I236*D236</f>
        <v>0</v>
      </c>
      <c r="K236" s="92">
        <f t="shared" ref="K236:K256" si="95">F236*I236</f>
        <v>0</v>
      </c>
    </row>
    <row r="237" ht="28.5" customHeight="1">
      <c r="A237" s="119" t="s">
        <v>488</v>
      </c>
      <c r="B237" s="114" t="s">
        <v>489</v>
      </c>
      <c r="C237" s="109"/>
      <c r="D237" s="8">
        <v>6.0</v>
      </c>
      <c r="E237" s="38">
        <f t="shared" si="92"/>
        <v>3.5</v>
      </c>
      <c r="F237" s="59">
        <f t="shared" si="93"/>
        <v>21</v>
      </c>
      <c r="G237" s="132">
        <f t="shared" ref="G237:G256" si="96">G236</f>
        <v>8.5</v>
      </c>
      <c r="H237" s="97" t="s">
        <v>490</v>
      </c>
      <c r="I237" s="74"/>
      <c r="J237" s="73">
        <f t="shared" si="94"/>
        <v>0</v>
      </c>
      <c r="K237" s="92">
        <f t="shared" si="95"/>
        <v>0</v>
      </c>
    </row>
    <row r="238" ht="28.5" customHeight="1">
      <c r="A238" s="119" t="s">
        <v>491</v>
      </c>
      <c r="B238" s="114" t="s">
        <v>360</v>
      </c>
      <c r="C238" s="109"/>
      <c r="D238" s="8">
        <v>6.0</v>
      </c>
      <c r="E238" s="38">
        <f t="shared" si="92"/>
        <v>3.5</v>
      </c>
      <c r="F238" s="59">
        <f t="shared" si="93"/>
        <v>21</v>
      </c>
      <c r="G238" s="132">
        <f t="shared" si="96"/>
        <v>8.5</v>
      </c>
      <c r="H238" s="97" t="s">
        <v>492</v>
      </c>
      <c r="I238" s="74"/>
      <c r="J238" s="73">
        <f t="shared" si="94"/>
        <v>0</v>
      </c>
      <c r="K238" s="92">
        <f t="shared" si="95"/>
        <v>0</v>
      </c>
    </row>
    <row r="239" ht="28.5" customHeight="1">
      <c r="A239" s="119" t="s">
        <v>493</v>
      </c>
      <c r="B239" s="114" t="s">
        <v>494</v>
      </c>
      <c r="C239" s="109"/>
      <c r="D239" s="8">
        <v>6.0</v>
      </c>
      <c r="E239" s="38">
        <f t="shared" si="92"/>
        <v>3.5</v>
      </c>
      <c r="F239" s="59">
        <f t="shared" si="93"/>
        <v>21</v>
      </c>
      <c r="G239" s="132">
        <f t="shared" si="96"/>
        <v>8.5</v>
      </c>
      <c r="H239" s="97" t="s">
        <v>495</v>
      </c>
      <c r="I239" s="74"/>
      <c r="J239" s="73">
        <f t="shared" si="94"/>
        <v>0</v>
      </c>
      <c r="K239" s="92">
        <f t="shared" si="95"/>
        <v>0</v>
      </c>
    </row>
    <row r="240" ht="28.5" customHeight="1">
      <c r="A240" s="119" t="s">
        <v>496</v>
      </c>
      <c r="B240" s="114" t="s">
        <v>497</v>
      </c>
      <c r="C240" s="109"/>
      <c r="D240" s="8">
        <v>6.0</v>
      </c>
      <c r="E240" s="38">
        <f t="shared" si="92"/>
        <v>3.5</v>
      </c>
      <c r="F240" s="59">
        <f t="shared" si="93"/>
        <v>21</v>
      </c>
      <c r="G240" s="132">
        <f t="shared" si="96"/>
        <v>8.5</v>
      </c>
      <c r="H240" s="97" t="s">
        <v>498</v>
      </c>
      <c r="I240" s="74"/>
      <c r="J240" s="73">
        <f t="shared" si="94"/>
        <v>0</v>
      </c>
      <c r="K240" s="92">
        <f t="shared" si="95"/>
        <v>0</v>
      </c>
    </row>
    <row r="241" ht="28.5" customHeight="1">
      <c r="A241" s="119" t="s">
        <v>499</v>
      </c>
      <c r="B241" s="114" t="s">
        <v>500</v>
      </c>
      <c r="C241" s="109"/>
      <c r="D241" s="8">
        <v>6.0</v>
      </c>
      <c r="E241" s="38">
        <f t="shared" si="92"/>
        <v>3.5</v>
      </c>
      <c r="F241" s="59">
        <f t="shared" si="93"/>
        <v>21</v>
      </c>
      <c r="G241" s="132">
        <f t="shared" si="96"/>
        <v>8.5</v>
      </c>
      <c r="H241" s="97" t="s">
        <v>501</v>
      </c>
      <c r="I241" s="74"/>
      <c r="J241" s="73">
        <f t="shared" si="94"/>
        <v>0</v>
      </c>
      <c r="K241" s="92">
        <f t="shared" si="95"/>
        <v>0</v>
      </c>
    </row>
    <row r="242" ht="28.5" customHeight="1">
      <c r="A242" s="119" t="s">
        <v>502</v>
      </c>
      <c r="B242" s="114" t="s">
        <v>437</v>
      </c>
      <c r="C242" s="109"/>
      <c r="D242" s="8">
        <v>6.0</v>
      </c>
      <c r="E242" s="38">
        <f t="shared" si="92"/>
        <v>3.5</v>
      </c>
      <c r="F242" s="59">
        <f t="shared" si="93"/>
        <v>21</v>
      </c>
      <c r="G242" s="132">
        <f t="shared" si="96"/>
        <v>8.5</v>
      </c>
      <c r="H242" s="97" t="s">
        <v>503</v>
      </c>
      <c r="I242" s="74"/>
      <c r="J242" s="73">
        <f t="shared" si="94"/>
        <v>0</v>
      </c>
      <c r="K242" s="92">
        <f t="shared" si="95"/>
        <v>0</v>
      </c>
    </row>
    <row r="243" ht="28.5" customHeight="1">
      <c r="A243" s="119" t="s">
        <v>504</v>
      </c>
      <c r="B243" s="114" t="s">
        <v>505</v>
      </c>
      <c r="C243" s="109"/>
      <c r="D243" s="8">
        <v>6.0</v>
      </c>
      <c r="E243" s="38">
        <f t="shared" si="92"/>
        <v>3.5</v>
      </c>
      <c r="F243" s="59">
        <f t="shared" si="93"/>
        <v>21</v>
      </c>
      <c r="G243" s="132">
        <f t="shared" si="96"/>
        <v>8.5</v>
      </c>
      <c r="H243" s="97" t="s">
        <v>506</v>
      </c>
      <c r="I243" s="74"/>
      <c r="J243" s="73">
        <f t="shared" si="94"/>
        <v>0</v>
      </c>
      <c r="K243" s="92">
        <f t="shared" si="95"/>
        <v>0</v>
      </c>
    </row>
    <row r="244" ht="28.5" customHeight="1">
      <c r="A244" s="119" t="s">
        <v>507</v>
      </c>
      <c r="B244" s="114" t="s">
        <v>508</v>
      </c>
      <c r="C244" s="109"/>
      <c r="D244" s="8">
        <v>6.0</v>
      </c>
      <c r="E244" s="38">
        <f t="shared" si="92"/>
        <v>3.5</v>
      </c>
      <c r="F244" s="59">
        <f t="shared" si="93"/>
        <v>21</v>
      </c>
      <c r="G244" s="132">
        <f t="shared" si="96"/>
        <v>8.5</v>
      </c>
      <c r="H244" s="97" t="s">
        <v>509</v>
      </c>
      <c r="I244" s="74"/>
      <c r="J244" s="73">
        <f t="shared" si="94"/>
        <v>0</v>
      </c>
      <c r="K244" s="92">
        <f t="shared" si="95"/>
        <v>0</v>
      </c>
    </row>
    <row r="245" ht="28.5" customHeight="1">
      <c r="A245" s="119" t="s">
        <v>510</v>
      </c>
      <c r="B245" s="114" t="s">
        <v>511</v>
      </c>
      <c r="C245" s="109"/>
      <c r="D245" s="8">
        <v>6.0</v>
      </c>
      <c r="E245" s="38">
        <f t="shared" si="92"/>
        <v>3.5</v>
      </c>
      <c r="F245" s="59">
        <f t="shared" si="93"/>
        <v>21</v>
      </c>
      <c r="G245" s="132">
        <f t="shared" si="96"/>
        <v>8.5</v>
      </c>
      <c r="H245" s="97" t="s">
        <v>512</v>
      </c>
      <c r="I245" s="74"/>
      <c r="J245" s="73">
        <f t="shared" si="94"/>
        <v>0</v>
      </c>
      <c r="K245" s="92">
        <f t="shared" si="95"/>
        <v>0</v>
      </c>
    </row>
    <row r="246" ht="28.5" customHeight="1">
      <c r="A246" s="119" t="s">
        <v>513</v>
      </c>
      <c r="B246" s="114" t="s">
        <v>221</v>
      </c>
      <c r="C246" s="109"/>
      <c r="D246" s="8">
        <v>6.0</v>
      </c>
      <c r="E246" s="38">
        <f t="shared" si="92"/>
        <v>3.5</v>
      </c>
      <c r="F246" s="59">
        <f t="shared" si="93"/>
        <v>21</v>
      </c>
      <c r="G246" s="132">
        <f t="shared" si="96"/>
        <v>8.5</v>
      </c>
      <c r="H246" s="97" t="s">
        <v>514</v>
      </c>
      <c r="I246" s="74"/>
      <c r="J246" s="73">
        <f t="shared" si="94"/>
        <v>0</v>
      </c>
      <c r="K246" s="92">
        <f t="shared" si="95"/>
        <v>0</v>
      </c>
    </row>
    <row r="247" ht="28.5" customHeight="1">
      <c r="A247" s="119" t="s">
        <v>515</v>
      </c>
      <c r="B247" s="114" t="s">
        <v>516</v>
      </c>
      <c r="C247" s="109"/>
      <c r="D247" s="8">
        <v>6.0</v>
      </c>
      <c r="E247" s="38">
        <f t="shared" si="92"/>
        <v>3.5</v>
      </c>
      <c r="F247" s="59">
        <f t="shared" si="93"/>
        <v>21</v>
      </c>
      <c r="G247" s="132">
        <f t="shared" si="96"/>
        <v>8.5</v>
      </c>
      <c r="H247" s="97" t="s">
        <v>517</v>
      </c>
      <c r="I247" s="74"/>
      <c r="J247" s="73">
        <f t="shared" si="94"/>
        <v>0</v>
      </c>
      <c r="K247" s="92">
        <f t="shared" si="95"/>
        <v>0</v>
      </c>
    </row>
    <row r="248" ht="28.5" customHeight="1">
      <c r="A248" s="119" t="s">
        <v>518</v>
      </c>
      <c r="B248" s="114" t="s">
        <v>519</v>
      </c>
      <c r="C248" s="109"/>
      <c r="D248" s="8">
        <v>6.0</v>
      </c>
      <c r="E248" s="38">
        <f t="shared" si="92"/>
        <v>3.5</v>
      </c>
      <c r="F248" s="59">
        <f t="shared" si="93"/>
        <v>21</v>
      </c>
      <c r="G248" s="132">
        <f t="shared" si="96"/>
        <v>8.5</v>
      </c>
      <c r="H248" s="97" t="s">
        <v>520</v>
      </c>
      <c r="I248" s="74"/>
      <c r="J248" s="73">
        <f t="shared" si="94"/>
        <v>0</v>
      </c>
      <c r="K248" s="92">
        <f t="shared" si="95"/>
        <v>0</v>
      </c>
    </row>
    <row r="249" ht="28.5" customHeight="1">
      <c r="A249" s="119" t="s">
        <v>521</v>
      </c>
      <c r="B249" s="114" t="s">
        <v>445</v>
      </c>
      <c r="C249" s="109"/>
      <c r="D249" s="8">
        <v>6.0</v>
      </c>
      <c r="E249" s="38">
        <f t="shared" si="92"/>
        <v>3.5</v>
      </c>
      <c r="F249" s="59">
        <f t="shared" si="93"/>
        <v>21</v>
      </c>
      <c r="G249" s="132">
        <f t="shared" si="96"/>
        <v>8.5</v>
      </c>
      <c r="H249" s="97" t="s">
        <v>522</v>
      </c>
      <c r="I249" s="74"/>
      <c r="J249" s="73">
        <f t="shared" si="94"/>
        <v>0</v>
      </c>
      <c r="K249" s="92">
        <f t="shared" si="95"/>
        <v>0</v>
      </c>
    </row>
    <row r="250" ht="28.5" customHeight="1">
      <c r="A250" s="119" t="s">
        <v>523</v>
      </c>
      <c r="B250" s="114" t="s">
        <v>524</v>
      </c>
      <c r="C250" s="109"/>
      <c r="D250" s="8">
        <v>6.0</v>
      </c>
      <c r="E250" s="38">
        <f t="shared" si="92"/>
        <v>3.5</v>
      </c>
      <c r="F250" s="59">
        <f t="shared" si="93"/>
        <v>21</v>
      </c>
      <c r="G250" s="132">
        <f t="shared" si="96"/>
        <v>8.5</v>
      </c>
      <c r="H250" s="97" t="s">
        <v>525</v>
      </c>
      <c r="I250" s="74"/>
      <c r="J250" s="73">
        <f t="shared" si="94"/>
        <v>0</v>
      </c>
      <c r="K250" s="92">
        <f t="shared" si="95"/>
        <v>0</v>
      </c>
    </row>
    <row r="251" ht="28.5" customHeight="1">
      <c r="A251" s="119" t="s">
        <v>526</v>
      </c>
      <c r="B251" s="114" t="s">
        <v>527</v>
      </c>
      <c r="C251" s="109"/>
      <c r="D251" s="8">
        <v>6.0</v>
      </c>
      <c r="E251" s="38">
        <f t="shared" si="92"/>
        <v>3.5</v>
      </c>
      <c r="F251" s="59">
        <f t="shared" si="93"/>
        <v>21</v>
      </c>
      <c r="G251" s="132">
        <f t="shared" si="96"/>
        <v>8.5</v>
      </c>
      <c r="H251" s="97" t="s">
        <v>528</v>
      </c>
      <c r="I251" s="74"/>
      <c r="J251" s="73">
        <f t="shared" si="94"/>
        <v>0</v>
      </c>
      <c r="K251" s="92">
        <f t="shared" si="95"/>
        <v>0</v>
      </c>
    </row>
    <row r="252" ht="28.5" customHeight="1">
      <c r="A252" s="119" t="s">
        <v>529</v>
      </c>
      <c r="B252" s="114" t="s">
        <v>530</v>
      </c>
      <c r="C252" s="109"/>
      <c r="D252" s="8">
        <v>6.0</v>
      </c>
      <c r="E252" s="38">
        <f t="shared" si="92"/>
        <v>3.5</v>
      </c>
      <c r="F252" s="59">
        <f t="shared" si="93"/>
        <v>21</v>
      </c>
      <c r="G252" s="132">
        <f t="shared" si="96"/>
        <v>8.5</v>
      </c>
      <c r="H252" s="97" t="s">
        <v>531</v>
      </c>
      <c r="I252" s="74"/>
      <c r="J252" s="73">
        <f t="shared" si="94"/>
        <v>0</v>
      </c>
      <c r="K252" s="92">
        <f t="shared" si="95"/>
        <v>0</v>
      </c>
    </row>
    <row r="253" ht="28.5" customHeight="1">
      <c r="A253" s="119" t="s">
        <v>532</v>
      </c>
      <c r="B253" s="114" t="s">
        <v>533</v>
      </c>
      <c r="C253" s="109"/>
      <c r="D253" s="8">
        <v>6.0</v>
      </c>
      <c r="E253" s="38">
        <f t="shared" si="92"/>
        <v>3.5</v>
      </c>
      <c r="F253" s="59">
        <f t="shared" si="93"/>
        <v>21</v>
      </c>
      <c r="G253" s="132">
        <f t="shared" si="96"/>
        <v>8.5</v>
      </c>
      <c r="H253" s="97" t="s">
        <v>534</v>
      </c>
      <c r="I253" s="74"/>
      <c r="J253" s="73">
        <f t="shared" si="94"/>
        <v>0</v>
      </c>
      <c r="K253" s="92">
        <f t="shared" si="95"/>
        <v>0</v>
      </c>
    </row>
    <row r="254" ht="28.5" customHeight="1">
      <c r="A254" s="119" t="s">
        <v>535</v>
      </c>
      <c r="B254" s="114" t="s">
        <v>230</v>
      </c>
      <c r="C254" s="109"/>
      <c r="D254" s="8">
        <v>6.0</v>
      </c>
      <c r="E254" s="38">
        <f t="shared" si="92"/>
        <v>3.5</v>
      </c>
      <c r="F254" s="59">
        <f t="shared" si="93"/>
        <v>21</v>
      </c>
      <c r="G254" s="132">
        <f t="shared" si="96"/>
        <v>8.5</v>
      </c>
      <c r="H254" s="97" t="s">
        <v>536</v>
      </c>
      <c r="I254" s="74"/>
      <c r="J254" s="73">
        <f t="shared" si="94"/>
        <v>0</v>
      </c>
      <c r="K254" s="92">
        <f t="shared" si="95"/>
        <v>0</v>
      </c>
    </row>
    <row r="255" ht="28.5" customHeight="1">
      <c r="A255" s="119" t="s">
        <v>537</v>
      </c>
      <c r="B255" s="114" t="s">
        <v>233</v>
      </c>
      <c r="C255" s="109"/>
      <c r="D255" s="8">
        <v>6.0</v>
      </c>
      <c r="E255" s="38">
        <f t="shared" si="92"/>
        <v>3.5</v>
      </c>
      <c r="F255" s="59">
        <f t="shared" si="93"/>
        <v>21</v>
      </c>
      <c r="G255" s="132">
        <f t="shared" si="96"/>
        <v>8.5</v>
      </c>
      <c r="H255" s="97" t="s">
        <v>538</v>
      </c>
      <c r="I255" s="74"/>
      <c r="J255" s="73">
        <f t="shared" si="94"/>
        <v>0</v>
      </c>
      <c r="K255" s="92">
        <f t="shared" si="95"/>
        <v>0</v>
      </c>
    </row>
    <row r="256" ht="28.5" customHeight="1">
      <c r="A256" s="119" t="s">
        <v>539</v>
      </c>
      <c r="B256" s="114" t="s">
        <v>440</v>
      </c>
      <c r="C256" s="109"/>
      <c r="D256" s="8">
        <v>6.0</v>
      </c>
      <c r="E256" s="38">
        <f t="shared" si="92"/>
        <v>3.5</v>
      </c>
      <c r="F256" s="59">
        <f t="shared" si="93"/>
        <v>21</v>
      </c>
      <c r="G256" s="132">
        <f t="shared" si="96"/>
        <v>8.5</v>
      </c>
      <c r="H256" s="97" t="s">
        <v>540</v>
      </c>
      <c r="I256" s="74"/>
      <c r="J256" s="73">
        <f t="shared" si="94"/>
        <v>0</v>
      </c>
      <c r="K256" s="92">
        <f t="shared" si="95"/>
        <v>0</v>
      </c>
    </row>
    <row r="257" ht="28.5" customHeight="1">
      <c r="A257" s="47"/>
      <c r="B257" s="35"/>
      <c r="C257" s="36"/>
      <c r="D257" s="45"/>
      <c r="E257" s="59"/>
      <c r="F257" s="59"/>
      <c r="G257" s="60"/>
      <c r="H257" s="61"/>
      <c r="I257" s="61"/>
      <c r="J257" s="61"/>
      <c r="K257" s="170"/>
    </row>
    <row r="258" ht="28.5" customHeight="1">
      <c r="A258" s="171" t="s">
        <v>541</v>
      </c>
      <c r="B258" s="172" t="s">
        <v>542</v>
      </c>
      <c r="C258" s="173"/>
      <c r="D258" s="174"/>
      <c r="E258" s="174"/>
      <c r="F258" s="174"/>
      <c r="G258" s="174"/>
      <c r="H258" s="175"/>
      <c r="I258" s="176"/>
      <c r="J258" s="174"/>
      <c r="K258" s="177"/>
    </row>
    <row r="259" ht="28.5" customHeight="1">
      <c r="A259" s="69" t="s">
        <v>15</v>
      </c>
      <c r="B259" s="69" t="s">
        <v>16</v>
      </c>
      <c r="C259" s="30" t="s">
        <v>17</v>
      </c>
      <c r="D259" s="31" t="s">
        <v>543</v>
      </c>
      <c r="E259" s="32" t="s">
        <v>19</v>
      </c>
      <c r="F259" s="32" t="s">
        <v>19</v>
      </c>
      <c r="G259" s="32" t="s">
        <v>21</v>
      </c>
      <c r="H259" s="33" t="s">
        <v>22</v>
      </c>
      <c r="I259" s="108" t="s">
        <v>544</v>
      </c>
      <c r="J259" s="178"/>
      <c r="K259" s="31" t="s">
        <v>25</v>
      </c>
    </row>
    <row r="260" ht="28.5" customHeight="1">
      <c r="A260" s="179" t="s">
        <v>545</v>
      </c>
      <c r="B260" s="180" t="s">
        <v>546</v>
      </c>
      <c r="C260" s="181"/>
      <c r="D260" s="182">
        <v>1.0</v>
      </c>
      <c r="E260" s="183">
        <v>0.0</v>
      </c>
      <c r="F260" s="183">
        <v>0.0</v>
      </c>
      <c r="G260" s="184">
        <v>0.0</v>
      </c>
      <c r="H260" s="185"/>
      <c r="I260" s="186"/>
      <c r="J260" s="187">
        <f t="shared" ref="J260:J262" si="97">I260*D260</f>
        <v>0</v>
      </c>
      <c r="K260" s="183">
        <f t="shared" ref="K260:K262" si="98">F260*I260</f>
        <v>0</v>
      </c>
    </row>
    <row r="261" ht="28.5" customHeight="1">
      <c r="A261" s="179" t="s">
        <v>547</v>
      </c>
      <c r="B261" s="180" t="s">
        <v>548</v>
      </c>
      <c r="C261" s="181"/>
      <c r="D261" s="182">
        <v>1.0</v>
      </c>
      <c r="E261" s="183">
        <v>0.0</v>
      </c>
      <c r="F261" s="183">
        <v>0.0</v>
      </c>
      <c r="G261" s="184">
        <v>0.0</v>
      </c>
      <c r="H261" s="185"/>
      <c r="I261" s="186"/>
      <c r="J261" s="187">
        <f t="shared" si="97"/>
        <v>0</v>
      </c>
      <c r="K261" s="183">
        <f t="shared" si="98"/>
        <v>0</v>
      </c>
    </row>
    <row r="262" ht="28.5" customHeight="1">
      <c r="A262" s="179" t="s">
        <v>549</v>
      </c>
      <c r="B262" s="180" t="s">
        <v>550</v>
      </c>
      <c r="C262" s="181"/>
      <c r="D262" s="182">
        <v>1.0</v>
      </c>
      <c r="E262" s="183">
        <v>0.0</v>
      </c>
      <c r="F262" s="183">
        <v>0.0</v>
      </c>
      <c r="G262" s="184">
        <v>0.0</v>
      </c>
      <c r="H262" s="185"/>
      <c r="I262" s="186"/>
      <c r="J262" s="187">
        <f t="shared" si="97"/>
        <v>0</v>
      </c>
      <c r="K262" s="183">
        <f t="shared" si="98"/>
        <v>0</v>
      </c>
    </row>
    <row r="263">
      <c r="A263" s="179"/>
      <c r="B263" s="180"/>
      <c r="C263" s="181"/>
      <c r="D263" s="182"/>
      <c r="E263" s="183"/>
      <c r="F263" s="183"/>
      <c r="G263" s="155"/>
      <c r="H263" s="185"/>
      <c r="I263" s="181"/>
      <c r="J263" s="187"/>
      <c r="K263" s="183"/>
    </row>
    <row r="264">
      <c r="A264" s="188"/>
      <c r="B264" s="188"/>
      <c r="C264" s="189"/>
      <c r="D264" s="190" t="s">
        <v>551</v>
      </c>
      <c r="E264" s="191"/>
      <c r="F264" s="191"/>
      <c r="G264" s="192"/>
      <c r="H264" s="193"/>
      <c r="I264" s="194"/>
      <c r="J264" s="195"/>
      <c r="K264" s="196">
        <f>SUM(K18:K202)</f>
        <v>0</v>
      </c>
    </row>
    <row r="265">
      <c r="A265" s="197"/>
      <c r="B265" s="197"/>
      <c r="C265" s="198"/>
      <c r="D265" s="199" t="s">
        <v>552</v>
      </c>
      <c r="E265" s="200"/>
      <c r="F265" s="200"/>
      <c r="G265" s="201"/>
      <c r="H265" s="202"/>
      <c r="I265" s="203"/>
      <c r="J265" s="203"/>
      <c r="K265" s="203">
        <f>K264*0.2</f>
        <v>0</v>
      </c>
    </row>
    <row r="266">
      <c r="A266" s="197"/>
      <c r="B266" s="197"/>
      <c r="C266" s="198"/>
      <c r="D266" s="199" t="s">
        <v>553</v>
      </c>
      <c r="E266" s="200"/>
      <c r="F266" s="200"/>
      <c r="G266" s="201"/>
      <c r="H266" s="202"/>
      <c r="I266" s="204"/>
      <c r="J266" s="204"/>
      <c r="K266" s="203">
        <f>SUM(K264:K265)</f>
        <v>0</v>
      </c>
    </row>
    <row r="267">
      <c r="A267" s="205" t="s">
        <v>554</v>
      </c>
      <c r="B267" s="200"/>
      <c r="C267" s="200"/>
      <c r="D267" s="200"/>
      <c r="E267" s="200"/>
      <c r="F267" s="200"/>
      <c r="G267" s="200"/>
      <c r="H267" s="200"/>
      <c r="I267" s="201"/>
      <c r="J267" s="206"/>
      <c r="K267" s="92"/>
    </row>
    <row r="268">
      <c r="A268" s="207" t="s">
        <v>555</v>
      </c>
      <c r="B268" s="200"/>
      <c r="C268" s="200"/>
      <c r="D268" s="200"/>
      <c r="E268" s="200"/>
      <c r="F268" s="200"/>
      <c r="G268" s="200"/>
      <c r="H268" s="200"/>
      <c r="I268" s="201"/>
      <c r="J268" s="208"/>
      <c r="K268" s="92"/>
    </row>
    <row r="269">
      <c r="A269" s="209" t="s">
        <v>556</v>
      </c>
      <c r="B269" s="210"/>
      <c r="C269" s="210"/>
      <c r="D269" s="210"/>
      <c r="E269" s="210"/>
      <c r="F269" s="210"/>
      <c r="G269" s="210"/>
      <c r="H269" s="210"/>
      <c r="I269" s="211"/>
      <c r="J269" s="208"/>
      <c r="K269" s="92"/>
    </row>
    <row r="270">
      <c r="A270" s="209" t="s">
        <v>557</v>
      </c>
      <c r="B270" s="210"/>
      <c r="C270" s="210"/>
      <c r="D270" s="210"/>
      <c r="E270" s="210"/>
      <c r="F270" s="210"/>
      <c r="G270" s="210"/>
      <c r="H270" s="210"/>
      <c r="I270" s="211"/>
      <c r="J270" s="208"/>
      <c r="K270" s="92"/>
    </row>
    <row r="271">
      <c r="A271" s="209" t="s">
        <v>558</v>
      </c>
      <c r="B271" s="210"/>
      <c r="C271" s="210"/>
      <c r="D271" s="210"/>
      <c r="E271" s="210"/>
      <c r="F271" s="210"/>
      <c r="G271" s="210"/>
      <c r="H271" s="210"/>
      <c r="I271" s="211"/>
      <c r="J271" s="208"/>
      <c r="K271" s="92"/>
    </row>
    <row r="272">
      <c r="A272" s="209" t="s">
        <v>559</v>
      </c>
      <c r="B272" s="210"/>
      <c r="C272" s="210"/>
      <c r="D272" s="210"/>
      <c r="E272" s="210"/>
      <c r="F272" s="210"/>
      <c r="G272" s="210"/>
      <c r="H272" s="210"/>
      <c r="I272" s="211"/>
      <c r="J272" s="208"/>
      <c r="K272" s="92"/>
    </row>
    <row r="273">
      <c r="A273" s="209" t="s">
        <v>560</v>
      </c>
      <c r="B273" s="210"/>
      <c r="C273" s="210"/>
      <c r="D273" s="210"/>
      <c r="E273" s="210"/>
      <c r="F273" s="210"/>
      <c r="G273" s="210"/>
      <c r="H273" s="210"/>
      <c r="I273" s="211"/>
      <c r="J273" s="208"/>
      <c r="K273" s="92"/>
    </row>
    <row r="274">
      <c r="A274" s="209" t="s">
        <v>561</v>
      </c>
      <c r="B274" s="210"/>
      <c r="C274" s="210"/>
      <c r="D274" s="210"/>
      <c r="E274" s="210"/>
      <c r="F274" s="210"/>
      <c r="G274" s="210"/>
      <c r="H274" s="210"/>
      <c r="I274" s="211"/>
      <c r="J274" s="208"/>
      <c r="K274" s="92"/>
    </row>
    <row r="275">
      <c r="A275" s="209" t="s">
        <v>562</v>
      </c>
      <c r="B275" s="210"/>
      <c r="C275" s="210"/>
      <c r="D275" s="210"/>
      <c r="E275" s="210"/>
      <c r="F275" s="210"/>
      <c r="G275" s="210"/>
      <c r="H275" s="210"/>
      <c r="I275" s="211"/>
      <c r="J275" s="208"/>
      <c r="K275" s="92"/>
    </row>
    <row r="276">
      <c r="A276" s="209" t="s">
        <v>563</v>
      </c>
      <c r="B276" s="210"/>
      <c r="C276" s="210"/>
      <c r="D276" s="210"/>
      <c r="E276" s="210"/>
      <c r="F276" s="210"/>
      <c r="G276" s="210"/>
      <c r="H276" s="210"/>
      <c r="I276" s="211"/>
      <c r="J276" s="208"/>
      <c r="K276" s="92"/>
    </row>
    <row r="277">
      <c r="A277" s="212" t="s">
        <v>564</v>
      </c>
      <c r="B277" s="210"/>
      <c r="C277" s="210"/>
      <c r="D277" s="210"/>
      <c r="E277" s="210"/>
      <c r="F277" s="210"/>
      <c r="G277" s="210"/>
      <c r="H277" s="210"/>
      <c r="I277" s="211"/>
      <c r="J277" s="153"/>
      <c r="K277" s="154"/>
    </row>
    <row r="278">
      <c r="A278" s="209" t="s">
        <v>565</v>
      </c>
      <c r="B278" s="210"/>
      <c r="C278" s="210"/>
      <c r="D278" s="210"/>
      <c r="E278" s="210"/>
      <c r="F278" s="210"/>
      <c r="G278" s="210"/>
      <c r="H278" s="210"/>
      <c r="I278" s="211"/>
      <c r="J278" s="208"/>
      <c r="K278" s="92"/>
    </row>
    <row r="279">
      <c r="A279" s="213" t="s">
        <v>566</v>
      </c>
      <c r="B279" s="214" t="s">
        <v>567</v>
      </c>
      <c r="C279" s="210"/>
      <c r="D279" s="210"/>
      <c r="E279" s="210"/>
      <c r="F279" s="210"/>
      <c r="G279" s="210"/>
      <c r="H279" s="210"/>
      <c r="I279" s="211"/>
      <c r="J279" s="215"/>
      <c r="K279" s="92"/>
    </row>
    <row r="280">
      <c r="A280" s="213" t="s">
        <v>568</v>
      </c>
      <c r="B280" s="216" t="s">
        <v>569</v>
      </c>
      <c r="C280" s="210"/>
      <c r="D280" s="210"/>
      <c r="E280" s="210"/>
      <c r="F280" s="210"/>
      <c r="G280" s="210"/>
      <c r="H280" s="210"/>
      <c r="I280" s="211"/>
      <c r="J280" s="215"/>
      <c r="K280" s="92"/>
    </row>
    <row r="281">
      <c r="A281" s="217" t="s">
        <v>570</v>
      </c>
      <c r="B281" s="200"/>
      <c r="C281" s="200"/>
      <c r="D281" s="200"/>
      <c r="E281" s="200"/>
      <c r="F281" s="200"/>
      <c r="G281" s="200"/>
      <c r="H281" s="200"/>
      <c r="I281" s="201"/>
      <c r="J281" s="218"/>
      <c r="K281" s="92"/>
    </row>
  </sheetData>
  <mergeCells count="34">
    <mergeCell ref="A275:I275"/>
    <mergeCell ref="A276:I276"/>
    <mergeCell ref="A277:I277"/>
    <mergeCell ref="A278:I278"/>
    <mergeCell ref="B279:I279"/>
    <mergeCell ref="B280:I280"/>
    <mergeCell ref="A281:I281"/>
    <mergeCell ref="A268:I268"/>
    <mergeCell ref="A269:I269"/>
    <mergeCell ref="A270:I270"/>
    <mergeCell ref="A271:I271"/>
    <mergeCell ref="A272:I272"/>
    <mergeCell ref="A273:I273"/>
    <mergeCell ref="A274:I274"/>
    <mergeCell ref="B2:H2"/>
    <mergeCell ref="I2:K14"/>
    <mergeCell ref="B6:H6"/>
    <mergeCell ref="B5:H5"/>
    <mergeCell ref="B4:H4"/>
    <mergeCell ref="B3:H3"/>
    <mergeCell ref="B12:H12"/>
    <mergeCell ref="B11:H11"/>
    <mergeCell ref="B10:H10"/>
    <mergeCell ref="B9:H9"/>
    <mergeCell ref="B8:H8"/>
    <mergeCell ref="B7:H7"/>
    <mergeCell ref="B15:H15"/>
    <mergeCell ref="D264:G264"/>
    <mergeCell ref="D265:G265"/>
    <mergeCell ref="D266:G266"/>
    <mergeCell ref="A267:I267"/>
    <mergeCell ref="B14:H14"/>
    <mergeCell ref="B13:H13"/>
    <mergeCell ref="A1:K1"/>
  </mergeCells>
  <dataValidations>
    <dataValidation type="custom" allowBlank="1" showInputMessage="1" showErrorMessage="1" prompt="Invalid length of text." sqref="A18:A20 A22:A28 A257">
      <formula1>AND(GTE(LEN(A18),MIN((0),(80))),LTE(LEN(A18),MAX((0),(80))))</formula1>
    </dataValidation>
    <dataValidation type="custom" allowBlank="1" showInputMessage="1" showErrorMessage="1" prompt="Invalid length of text." sqref="B18:B20 B22:B28 A107 B257">
      <formula1>AND(GTE(LEN(A18),MIN((0),(500))),LTE(LEN(A18),MAX((0),(500))))</formula1>
    </dataValidation>
  </dataValidations>
  <hyperlinks>
    <hyperlink r:id="rId1" ref="B258"/>
  </hyperlinks>
  <printOptions gridLines="1" horizontalCentered="1"/>
  <pageMargins bottom="0.75" footer="0.0" header="0.0" left="0.25" right="0.25" top="0.75"/>
  <pageSetup fitToHeight="0" paperSize="9" cellComments="atEnd" orientation="portrait" pageOrder="overThenDown"/>
  <drawing r:id="rId2"/>
</worksheet>
</file>